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melkets\Desktop\"/>
    </mc:Choice>
  </mc:AlternateContent>
  <xr:revisionPtr revIDLastSave="0" documentId="13_ncr:1_{291741C3-E26B-42AE-9E33-4810EFD06FE8}" xr6:coauthVersionLast="47" xr6:coauthVersionMax="47" xr10:uidLastSave="{00000000-0000-0000-0000-000000000000}"/>
  <bookViews>
    <workbookView xWindow="-120" yWindow="-120" windowWidth="29040" windowHeight="15720" xr2:uid="{00000000-000D-0000-FFFF-FFFF00000000}"/>
  </bookViews>
  <sheets>
    <sheet name="PERSONAL BUDGET" sheetId="1" r:id="rId1"/>
  </sheets>
  <definedNames>
    <definedName name="LastCol">COUNTA('PERSONAL BUDGET'!$6:$6)+1</definedName>
    <definedName name="PrintArea_SET">OFFSET('PERSONAL BUDGET'!$B$2,,,MATCH(REPT("z",255),'PERSONAL BUDGET'!$B:$B),LastCol)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 l="1"/>
  <c r="E50" i="1"/>
  <c r="F50" i="1"/>
  <c r="G50" i="1"/>
  <c r="H50" i="1"/>
  <c r="I50" i="1"/>
  <c r="J50" i="1"/>
  <c r="K50" i="1"/>
  <c r="L50" i="1"/>
  <c r="M50" i="1"/>
  <c r="N50" i="1"/>
  <c r="C51" i="1"/>
  <c r="D51" i="1"/>
  <c r="E51" i="1"/>
  <c r="F51" i="1"/>
  <c r="G51" i="1"/>
  <c r="H51" i="1"/>
  <c r="I51" i="1"/>
  <c r="J51" i="1"/>
  <c r="K51" i="1"/>
  <c r="L51" i="1"/>
  <c r="M51" i="1"/>
  <c r="N51" i="1"/>
  <c r="P51" i="1"/>
  <c r="C47" i="1"/>
  <c r="D47" i="1"/>
  <c r="E47" i="1"/>
  <c r="F47" i="1"/>
  <c r="G47" i="1"/>
  <c r="H47" i="1"/>
  <c r="I47" i="1"/>
  <c r="J47" i="1"/>
  <c r="K47" i="1"/>
  <c r="L47" i="1"/>
  <c r="M47" i="1"/>
  <c r="N47" i="1"/>
  <c r="O43" i="1"/>
  <c r="O44" i="1"/>
  <c r="O45" i="1"/>
  <c r="O46" i="1"/>
  <c r="O42" i="1"/>
  <c r="O47" i="1" s="1"/>
  <c r="O29" i="1"/>
  <c r="O38" i="1"/>
  <c r="O37" i="1"/>
  <c r="O36" i="1"/>
  <c r="D39" i="1"/>
  <c r="E39" i="1"/>
  <c r="F39" i="1"/>
  <c r="G39" i="1"/>
  <c r="H39" i="1"/>
  <c r="I39" i="1"/>
  <c r="J39" i="1"/>
  <c r="K39" i="1"/>
  <c r="L39" i="1"/>
  <c r="M39" i="1"/>
  <c r="N39" i="1"/>
  <c r="C39" i="1"/>
  <c r="O32" i="1"/>
  <c r="C33" i="1"/>
  <c r="D33" i="1"/>
  <c r="E33" i="1"/>
  <c r="F33" i="1"/>
  <c r="G33" i="1"/>
  <c r="H33" i="1"/>
  <c r="I33" i="1"/>
  <c r="J33" i="1"/>
  <c r="K33" i="1"/>
  <c r="L33" i="1"/>
  <c r="M33" i="1"/>
  <c r="N33" i="1"/>
  <c r="O24" i="1"/>
  <c r="O25" i="1"/>
  <c r="O26" i="1"/>
  <c r="O27" i="1"/>
  <c r="O28" i="1"/>
  <c r="O30" i="1"/>
  <c r="O31" i="1"/>
  <c r="O23" i="1"/>
  <c r="D20" i="1"/>
  <c r="E20" i="1"/>
  <c r="F20" i="1"/>
  <c r="G20" i="1"/>
  <c r="H20" i="1"/>
  <c r="I20" i="1"/>
  <c r="J20" i="1"/>
  <c r="K20" i="1"/>
  <c r="L20" i="1"/>
  <c r="M20" i="1"/>
  <c r="N20" i="1"/>
  <c r="C20" i="1"/>
  <c r="D13" i="1"/>
  <c r="E13" i="1"/>
  <c r="F13" i="1"/>
  <c r="G13" i="1"/>
  <c r="H13" i="1"/>
  <c r="I13" i="1"/>
  <c r="J13" i="1"/>
  <c r="K13" i="1"/>
  <c r="L13" i="1"/>
  <c r="M13" i="1"/>
  <c r="N13" i="1"/>
  <c r="C13" i="1"/>
  <c r="O18" i="1"/>
  <c r="O17" i="1"/>
  <c r="O11" i="1"/>
  <c r="O10" i="1"/>
  <c r="C50" i="1" l="1"/>
  <c r="O20" i="1"/>
  <c r="O33" i="1"/>
  <c r="O39" i="1"/>
  <c r="O50" i="1" l="1"/>
  <c r="O12" i="1"/>
  <c r="O9" i="1"/>
  <c r="O8" i="1"/>
  <c r="O13" i="1" l="1"/>
  <c r="O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Melketsadik, Eyobe</author>
  </authors>
  <commentList>
    <comment ref="B35" authorId="0" shapeId="0" xr:uid="{E7CA3FEA-C881-43DB-8A66-B9AA7CD879CD}">
      <text>
        <r>
          <rPr>
            <b/>
            <sz val="9"/>
            <color indexed="81"/>
            <rFont val="Tahoma"/>
            <charset val="1"/>
          </rPr>
          <t>Melketsadik, Eyobe:</t>
        </r>
        <r>
          <rPr>
            <sz val="9"/>
            <color indexed="81"/>
            <rFont val="Tahoma"/>
            <charset val="1"/>
          </rPr>
          <t xml:space="preserve">
We recommend taking into considerations of your pre-exchange cots for things that are out of the sphere of your regular budget (storatge, pausing phone contracts, stocking up on supplies/medicaiton for your time abroad etc.)</t>
        </r>
      </text>
    </comment>
  </commentList>
</comments>
</file>

<file path=xl/sharedStrings.xml><?xml version="1.0" encoding="utf-8"?>
<sst xmlns="http://schemas.openxmlformats.org/spreadsheetml/2006/main" count="130" uniqueCount="53">
  <si>
    <t xml:space="preserve">Groceries </t>
  </si>
  <si>
    <t>Dining out</t>
  </si>
  <si>
    <t>Insurance</t>
  </si>
  <si>
    <t>Accommodations</t>
  </si>
  <si>
    <t>Food</t>
  </si>
  <si>
    <t>Total expenses</t>
  </si>
  <si>
    <t>Total</t>
  </si>
  <si>
    <t>EXPENSES</t>
  </si>
  <si>
    <t>TOTALS</t>
  </si>
  <si>
    <t>JAN</t>
  </si>
  <si>
    <t>FEB</t>
  </si>
  <si>
    <t>MAY</t>
  </si>
  <si>
    <t>MAR</t>
  </si>
  <si>
    <t>APR</t>
  </si>
  <si>
    <t>JUN</t>
  </si>
  <si>
    <t>JUL</t>
  </si>
  <si>
    <t>AUG</t>
  </si>
  <si>
    <t>SEP</t>
  </si>
  <si>
    <t>OCT</t>
  </si>
  <si>
    <t>NOV</t>
  </si>
  <si>
    <t>DEC</t>
  </si>
  <si>
    <t>YEAR</t>
  </si>
  <si>
    <t xml:space="preserve"> </t>
  </si>
  <si>
    <t>SPARKLINE</t>
  </si>
  <si>
    <t>Additional income:</t>
  </si>
  <si>
    <t>Other scholarship, awards and: bursaries</t>
  </si>
  <si>
    <t>Income</t>
  </si>
  <si>
    <t>Rent</t>
  </si>
  <si>
    <t>Travel sponsorship</t>
  </si>
  <si>
    <t>Cell/Communication</t>
  </si>
  <si>
    <t>Other</t>
  </si>
  <si>
    <t>Student loans</t>
  </si>
  <si>
    <t>Personal savings</t>
  </si>
  <si>
    <t>Funds to support your exchange</t>
  </si>
  <si>
    <t>Local Transportation</t>
  </si>
  <si>
    <t>Pre-Departure Expenses</t>
  </si>
  <si>
    <t>Passport/Visa</t>
  </si>
  <si>
    <t>Immunizations</t>
  </si>
  <si>
    <t>Cable TV/Netflix etc</t>
  </si>
  <si>
    <t>Travel  Fare (plane, train, boat etc)</t>
  </si>
  <si>
    <t>Gifts/Souvenirs</t>
  </si>
  <si>
    <t>Tuition and student fees</t>
  </si>
  <si>
    <t>Books and supplies for school</t>
  </si>
  <si>
    <t>Total funds</t>
  </si>
  <si>
    <t>Daily Living</t>
  </si>
  <si>
    <t>Vacations</t>
  </si>
  <si>
    <t xml:space="preserve">Go Global Budget Planner </t>
  </si>
  <si>
    <t xml:space="preserve">Tips: </t>
  </si>
  <si>
    <t xml:space="preserve">For help creating a budget check out this resource page: https://students.ubc.ca/enrolment/finances/funding-studies/financial-planning </t>
  </si>
  <si>
    <t xml:space="preserve">For help with local expenses check out this resource page: https://www.numbeo.com/cost-of-living/ </t>
  </si>
  <si>
    <t>Educational Costs</t>
  </si>
  <si>
    <t>Utilities (internet, electricity etc)</t>
  </si>
  <si>
    <t>Move-in Costs (bedding, pots/pans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</si>
</sst>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1" x14ac:knownFonts="1">
    <font>
      <sz val="10"/>
      <color theme="1" tint="0.14993743705557422"/>
      <name val="verdana"/>
      <family val="2"/>
      <scheme val="minor"/>
    </font>
    <font>
      <b/>
      <sz val="10"/>
      <color theme="1" tint="0.14990691854609822"/>
      <name val="Gill Sans MT"/>
      <family val="2"/>
      <scheme val="major"/>
    </font>
    <font>
      <sz val="11"/>
      <color theme="1" tint="0.14993743705557422"/>
      <name val="Gill Sans MT"/>
      <family val="2"/>
      <scheme val="major"/>
    </font>
    <font>
      <sz val="22"/>
      <color theme="1" tint="0.14993743705557422"/>
      <name val="Gill Sans MT"/>
      <family val="2"/>
      <scheme val="major"/>
    </font>
    <font>
      <sz val="12"/>
      <color theme="1" tint="0.14993743705557422"/>
      <name val="verdana"/>
      <family val="2"/>
      <scheme val="minor"/>
    </font>
    <font>
      <sz val="14"/>
      <color theme="0"/>
      <name val="Gill Sans MT"/>
      <family val="2"/>
      <scheme val="major"/>
    </font>
    <font>
      <sz val="11"/>
      <color theme="0"/>
      <name val="verdana"/>
      <family val="2"/>
      <scheme val="minor"/>
    </font>
    <font>
      <sz val="11"/>
      <color theme="1" tint="0.14993743705557422"/>
      <name val="verdana"/>
      <family val="2"/>
      <scheme val="minor"/>
    </font>
    <font>
      <sz val="72"/>
      <color theme="5" tint="-0.499984740745262"/>
      <name val="Gill Sans MT"/>
      <family val="2"/>
      <scheme val="major"/>
    </font>
    <font>
      <sz val="14"/>
      <color theme="1" tint="0.14993743705557422"/>
      <name val="Gill Sans MT"/>
      <family val="2"/>
      <scheme val="major"/>
    </font>
    <font>
      <sz val="18"/>
      <color theme="1" tint="0.14993743705557422"/>
      <name val="Gill Sans MT"/>
      <family val="2"/>
      <scheme val="major"/>
    </font>
    <font>
      <sz val="14"/>
      <name val="Gill Sans MT"/>
      <family val="2"/>
      <scheme val="major"/>
    </font>
    <font>
      <sz val="36"/>
      <color theme="5" tint="-0.499984740745262"/>
      <name val="Gill Sans MT"/>
      <family val="2"/>
      <scheme val="major"/>
    </font>
    <font>
      <sz val="10"/>
      <color rgb="FF002145"/>
      <name val="Arial"/>
      <family val="2"/>
    </font>
    <font>
      <sz val="11"/>
      <color rgb="FF002145"/>
      <name val="Arial"/>
      <family val="2"/>
    </font>
    <font>
      <sz val="18"/>
      <color theme="0"/>
      <name val="Gill Sans MT"/>
      <family val="2"/>
      <scheme val="major"/>
    </font>
    <font>
      <sz val="16"/>
      <color theme="5" tint="-0.499984740745262"/>
      <name val="Gill Sans MT"/>
      <family val="2"/>
      <scheme val="major"/>
    </font>
    <font>
      <sz val="20"/>
      <color theme="5" tint="-0.499984740745262"/>
      <name val="Gill Sans MT"/>
      <family val="2"/>
      <scheme val="major"/>
    </font>
    <font>
      <sz val="8"/>
      <name val="verdana"/>
      <family val="2"/>
      <scheme val="minor"/>
    </font>
    <font>
      <sz val="9"/>
      <color indexed="81"/>
      <name val="Tahoma"/>
      <charset val="1"/>
    </font>
    <font>
      <b/>
      <sz val="9"/>
      <color indexed="81"/>
      <name val="Tahoma"/>
      <charset val="1"/>
    </font>
  </fonts>
  <fills count="11">
    <fill>
      <patternFill patternType="none"/>
    </fill>
    <fill>
      <patternFill patternType="gray125"/>
    </fill>
    <fill>
      <gradientFill degree="90">
        <stop position="0">
          <color theme="0"/>
        </stop>
        <stop position="1">
          <color theme="5" tint="0.80001220740379042"/>
        </stop>
      </gradientFill>
    </fill>
    <fill>
      <patternFill patternType="solid">
        <fgColor theme="4"/>
        <bgColor indexed="64"/>
      </patternFill>
    </fill>
    <fill>
      <patternFill patternType="solid">
        <fgColor theme="0"/>
        <bgColor auto="1"/>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7F7F7"/>
        <bgColor indexed="64"/>
      </patternFill>
    </fill>
    <fill>
      <patternFill patternType="solid">
        <fgColor theme="3"/>
        <bgColor indexed="64"/>
      </patternFill>
    </fill>
    <fill>
      <patternFill patternType="solid">
        <fgColor rgb="FFF9F9F9"/>
        <bgColor indexed="64"/>
      </patternFill>
    </fill>
    <fill>
      <patternFill patternType="solid">
        <fgColor theme="4" tint="-0.249977111117893"/>
        <bgColor indexed="64"/>
      </patternFill>
    </fill>
  </fills>
  <borders count="2">
    <border>
      <left/>
      <right/>
      <top/>
      <bottom/>
      <diagonal/>
    </border>
    <border>
      <left/>
      <right/>
      <top/>
      <bottom style="medium">
        <color theme="4" tint="-0.24994659260841701"/>
      </bottom>
      <diagonal/>
    </border>
  </borders>
  <cellStyleXfs count="5">
    <xf numFmtId="0" fontId="0" fillId="7" borderId="0">
      <alignment vertical="center"/>
    </xf>
    <xf numFmtId="0" fontId="3" fillId="0" borderId="0" applyNumberFormat="0" applyFill="0" applyProtection="0">
      <alignment vertical="center"/>
    </xf>
    <xf numFmtId="0" fontId="2" fillId="0" borderId="1" applyNumberFormat="0" applyFill="0" applyProtection="0">
      <alignment vertical="center"/>
    </xf>
    <xf numFmtId="0" fontId="1" fillId="4" borderId="0" applyNumberFormat="0" applyProtection="0">
      <alignment horizontal="left" vertical="center" indent="1"/>
    </xf>
    <xf numFmtId="0" fontId="1" fillId="2" borderId="0" applyNumberFormat="0" applyProtection="0">
      <alignment vertical="center"/>
    </xf>
  </cellStyleXfs>
  <cellXfs count="44">
    <xf numFmtId="0" fontId="0" fillId="7" borderId="0" xfId="0">
      <alignment vertical="center"/>
    </xf>
    <xf numFmtId="0" fontId="4" fillId="6" borderId="0" xfId="0" applyFont="1" applyFill="1">
      <alignment vertical="center"/>
    </xf>
    <xf numFmtId="0" fontId="4" fillId="6" borderId="0" xfId="0" applyFont="1" applyFill="1" applyAlignment="1">
      <alignment horizontal="right" vertical="center" indent="1"/>
    </xf>
    <xf numFmtId="0" fontId="7" fillId="6" borderId="0" xfId="0" applyFont="1" applyFill="1">
      <alignment vertical="center"/>
    </xf>
    <xf numFmtId="0" fontId="7" fillId="6" borderId="0" xfId="0" applyFont="1" applyFill="1" applyAlignment="1">
      <alignment horizontal="right" vertical="center" indent="1"/>
    </xf>
    <xf numFmtId="0" fontId="7" fillId="0" borderId="0" xfId="0" applyFont="1" applyFill="1">
      <alignment vertical="center"/>
    </xf>
    <xf numFmtId="0" fontId="6" fillId="8" borderId="0" xfId="0" applyFont="1" applyFill="1" applyAlignment="1">
      <alignment horizontal="left" vertical="center" indent="1"/>
    </xf>
    <xf numFmtId="164" fontId="6" fillId="3" borderId="0" xfId="0" applyNumberFormat="1" applyFont="1" applyFill="1" applyAlignment="1">
      <alignment horizontal="right" vertical="center" indent="1"/>
    </xf>
    <xf numFmtId="164" fontId="6" fillId="8" borderId="0" xfId="0" applyNumberFormat="1" applyFont="1" applyFill="1" applyAlignment="1">
      <alignment horizontal="right" vertical="center"/>
    </xf>
    <xf numFmtId="0" fontId="0" fillId="6" borderId="0" xfId="0" applyFill="1" applyAlignment="1"/>
    <xf numFmtId="0" fontId="0" fillId="6" borderId="0" xfId="0" applyFill="1">
      <alignment vertical="center"/>
    </xf>
    <xf numFmtId="0" fontId="0" fillId="6" borderId="0" xfId="0" applyFill="1" applyAlignment="1">
      <alignment horizontal="right" vertical="center"/>
    </xf>
    <xf numFmtId="0" fontId="7" fillId="6" borderId="0" xfId="0" applyFont="1" applyFill="1" applyAlignment="1"/>
    <xf numFmtId="0" fontId="7" fillId="7" borderId="0" xfId="0" applyFont="1" applyAlignment="1">
      <alignment horizontal="left" vertical="center" indent="1"/>
    </xf>
    <xf numFmtId="164" fontId="7" fillId="7" borderId="0" xfId="0" applyNumberFormat="1" applyFont="1" applyAlignment="1">
      <alignment horizontal="right" vertical="center" indent="1"/>
    </xf>
    <xf numFmtId="164" fontId="7" fillId="7" borderId="0" xfId="0" applyNumberFormat="1" applyFont="1" applyAlignment="1">
      <alignment horizontal="right" vertical="center"/>
    </xf>
    <xf numFmtId="0" fontId="7" fillId="7" borderId="0" xfId="0" applyFont="1" applyAlignment="1">
      <alignment horizontal="right" vertical="center"/>
    </xf>
    <xf numFmtId="0" fontId="9" fillId="6" borderId="0" xfId="0" applyFont="1" applyFill="1" applyAlignment="1"/>
    <xf numFmtId="0" fontId="9" fillId="6" borderId="0" xfId="0" applyFont="1" applyFill="1">
      <alignment vertical="center"/>
    </xf>
    <xf numFmtId="0" fontId="11" fillId="6" borderId="0" xfId="0" applyFont="1" applyFill="1" applyAlignment="1"/>
    <xf numFmtId="0" fontId="11" fillId="7" borderId="0" xfId="0" applyFont="1" applyAlignment="1">
      <alignment horizontal="left" vertical="center" indent="1"/>
    </xf>
    <xf numFmtId="0" fontId="11" fillId="6" borderId="0" xfId="0" applyFont="1" applyFill="1">
      <alignment vertical="center"/>
    </xf>
    <xf numFmtId="0" fontId="0" fillId="0" borderId="0" xfId="0" applyFill="1">
      <alignment vertical="center"/>
    </xf>
    <xf numFmtId="0" fontId="11" fillId="0" borderId="0" xfId="0" applyFont="1" applyFill="1">
      <alignment vertical="center"/>
    </xf>
    <xf numFmtId="0" fontId="9" fillId="0" borderId="0" xfId="0" applyFont="1" applyFill="1">
      <alignment vertical="center"/>
    </xf>
    <xf numFmtId="0" fontId="5" fillId="8" borderId="0" xfId="3" applyFont="1" applyFill="1">
      <alignment horizontal="left" vertical="center" indent="1"/>
    </xf>
    <xf numFmtId="0" fontId="10" fillId="6" borderId="0" xfId="0" applyFont="1" applyFill="1" applyAlignment="1"/>
    <xf numFmtId="0" fontId="5" fillId="3" borderId="0" xfId="2" applyFont="1" applyFill="1" applyBorder="1" applyAlignment="1">
      <alignment horizontal="left" vertical="center" indent="1"/>
    </xf>
    <xf numFmtId="0" fontId="5" fillId="3" borderId="0" xfId="2" applyFont="1" applyFill="1" applyBorder="1" applyAlignment="1">
      <alignment horizontal="right" vertical="center" indent="1"/>
    </xf>
    <xf numFmtId="0" fontId="5" fillId="3" borderId="0" xfId="2" applyFont="1" applyFill="1" applyBorder="1" applyAlignment="1">
      <alignment horizontal="right" vertical="center"/>
    </xf>
    <xf numFmtId="0" fontId="10" fillId="6" borderId="0" xfId="0" applyFont="1" applyFill="1">
      <alignment vertical="center"/>
    </xf>
    <xf numFmtId="0" fontId="10" fillId="0" borderId="0" xfId="0" applyFont="1" applyFill="1">
      <alignment vertical="center"/>
    </xf>
    <xf numFmtId="0" fontId="11" fillId="7" borderId="0" xfId="0" applyFont="1" applyAlignment="1">
      <alignment horizontal="right" vertical="center" indent="1"/>
    </xf>
    <xf numFmtId="0" fontId="11" fillId="7" borderId="0" xfId="0" applyFont="1">
      <alignment vertical="center"/>
    </xf>
    <xf numFmtId="0" fontId="13" fillId="9" borderId="0" xfId="0" applyFont="1" applyFill="1" applyBorder="1" applyAlignment="1">
      <alignment vertical="top" wrapText="1"/>
    </xf>
    <xf numFmtId="0" fontId="14" fillId="9" borderId="0" xfId="0" applyFont="1" applyFill="1" applyBorder="1" applyAlignment="1">
      <alignment vertical="top" wrapText="1"/>
    </xf>
    <xf numFmtId="0" fontId="15" fillId="3" borderId="0" xfId="2" applyFont="1" applyFill="1" applyBorder="1" applyAlignment="1">
      <alignment horizontal="left" vertical="center" indent="1"/>
    </xf>
    <xf numFmtId="0" fontId="8" fillId="5" borderId="0" xfId="1" applyFont="1" applyFill="1" applyAlignment="1">
      <alignment horizontal="left" vertical="center" indent="1"/>
    </xf>
    <xf numFmtId="0" fontId="5" fillId="10" borderId="0" xfId="3" applyFont="1" applyFill="1">
      <alignment horizontal="left" vertical="center" indent="1"/>
    </xf>
    <xf numFmtId="0" fontId="5" fillId="10" borderId="0" xfId="3" applyFont="1" applyFill="1" applyAlignment="1">
      <alignment horizontal="right" vertical="center" indent="1"/>
    </xf>
    <xf numFmtId="0" fontId="17" fillId="5" borderId="0" xfId="1" applyFont="1" applyFill="1" applyAlignment="1">
      <alignment horizontal="left" vertical="center" indent="1"/>
    </xf>
    <xf numFmtId="0" fontId="16" fillId="5" borderId="0" xfId="1" applyFont="1" applyFill="1" applyAlignment="1">
      <alignment horizontal="left" vertical="center" indent="1"/>
    </xf>
    <xf numFmtId="0" fontId="12" fillId="5" borderId="0" xfId="1" applyFont="1" applyFill="1" applyAlignment="1">
      <alignment horizontal="left" vertical="center" indent="1"/>
    </xf>
    <xf numFmtId="0" fontId="8" fillId="5" borderId="0" xfId="1" applyFont="1" applyFill="1" applyAlignment="1">
      <alignment horizontal="left" vertical="center" indent="1"/>
    </xf>
  </cellXfs>
  <cellStyles count="5">
    <cellStyle name="Heading 1" xfId="1" builtinId="16" customBuiltin="1"/>
    <cellStyle name="Heading 2" xfId="2" builtinId="17" customBuiltin="1"/>
    <cellStyle name="Heading 3" xfId="3" builtinId="18" customBuiltin="1"/>
    <cellStyle name="Heading 4" xfId="4" builtinId="19" hidden="1" customBuiltin="1"/>
    <cellStyle name="Normal" xfId="0" builtinId="0" customBuiltin="1"/>
  </cellStyles>
  <dxfs count="216">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3"/>
        </patternFill>
      </fill>
      <alignment horizontal="right" textRotation="0" wrapText="0" indent="0"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fill>
        <patternFill patternType="solid">
          <fgColor indexed="64"/>
          <bgColor theme="3"/>
        </patternFill>
      </fill>
      <alignment horizontal="left" vertical="center" textRotation="0" wrapText="0" relativeIndent="1" justifyLastLine="0" shrinkToFit="0" readingOrder="0"/>
    </dxf>
    <dxf>
      <font>
        <strike val="0"/>
        <outline val="0"/>
        <shadow val="0"/>
        <u val="none"/>
        <vertAlign val="baseline"/>
        <sz val="11"/>
        <color theme="0"/>
        <name val="verdana"/>
        <family val="2"/>
        <scheme val="minor"/>
      </font>
      <fill>
        <patternFill patternType="solid">
          <fgColor indexed="64"/>
          <bgColor theme="1"/>
        </patternFill>
      </fill>
    </dxf>
    <dxf>
      <font>
        <b val="0"/>
        <strike val="0"/>
        <outline val="0"/>
        <shadow val="0"/>
        <u val="none"/>
        <vertAlign val="baseline"/>
        <sz val="14"/>
        <color theme="0"/>
        <name val="Gill Sans MT"/>
        <family val="2"/>
        <scheme val="major"/>
      </font>
      <fill>
        <patternFill patternType="solid">
          <fgColor indexed="64"/>
          <bgColor theme="1"/>
        </patternFill>
      </fill>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numFmt numFmtId="164" formatCode="&quot;$&quot;#,##0.0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4"/>
        <color theme="5" tint="0.39997558519241921"/>
        <name val="Gill Sans MT"/>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4"/>
        <color theme="5" tint="0.39997558519241921"/>
        <name val="Gill Sans MT"/>
        <family val="2"/>
        <scheme val="major"/>
      </font>
      <fill>
        <patternFill patternType="solid">
          <fgColor indexed="64"/>
          <bgColor rgb="FFF7F7F7"/>
        </patternFill>
      </fill>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4"/>
        <color theme="5" tint="0.39997558519241921"/>
        <name val="Gill Sans MT"/>
        <family val="2"/>
        <scheme val="major"/>
      </font>
      <fill>
        <patternFill patternType="solid">
          <fgColor indexed="64"/>
          <bgColor rgb="FFF7F7F7"/>
        </patternFill>
      </fill>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4"/>
        <color auto="1"/>
        <name val="Gill Sans MT"/>
        <family val="2"/>
        <scheme val="major"/>
      </font>
      <fill>
        <patternFill patternType="solid">
          <fgColor indexed="64"/>
          <bgColor rgb="FFF7F7F7"/>
        </patternFill>
      </fill>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4"/>
        <color auto="1"/>
        <name val="Gill Sans MT"/>
        <family val="2"/>
        <scheme val="major"/>
      </font>
      <fill>
        <patternFill patternType="solid">
          <fgColor indexed="64"/>
          <bgColor rgb="FFF7F7F7"/>
        </patternFill>
      </fill>
      <alignment horizontal="right" vertical="center" textRotation="0" wrapText="0" indent="1" justifyLastLine="0" shrinkToFit="0" readingOrder="0"/>
    </dxf>
    <dxf>
      <fill>
        <patternFill>
          <bgColor rgb="FFC00000"/>
        </patternFill>
      </fill>
    </dxf>
    <dxf>
      <fill>
        <patternFill>
          <bgColor theme="5" tint="0.79998168889431442"/>
        </patternFill>
      </fill>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font>
        <u val="none"/>
        <color theme="1"/>
      </font>
      <fill>
        <patternFill>
          <fgColor theme="5" tint="0.79998168889431442"/>
          <bgColor theme="5" tint="0.79995117038483843"/>
        </patternFill>
      </fill>
    </dxf>
    <dxf>
      <fill>
        <patternFill>
          <bgColor theme="5" tint="0.39994506668294322"/>
        </patternFill>
      </fill>
    </dxf>
    <dxf>
      <border>
        <vertical style="thin">
          <color theme="5" tint="0.39994506668294322"/>
        </vertical>
        <horizontal style="thin">
          <color theme="5" tint="0.39994506668294322"/>
        </horizontal>
      </border>
    </dxf>
    <dxf>
      <font>
        <b/>
        <i val="0"/>
        <color theme="6" tint="-0.499984740745262"/>
      </font>
      <fill>
        <patternFill>
          <bgColor theme="6" tint="0.79998168889431442"/>
        </patternFill>
      </fill>
    </dxf>
    <dxf>
      <font>
        <b/>
        <i val="0"/>
        <color theme="6" tint="-0.499984740745262"/>
      </font>
      <fill>
        <patternFill>
          <bgColor theme="6" tint="0.79998168889431442"/>
        </patternFill>
      </fill>
    </dxf>
    <dxf>
      <font>
        <b val="0"/>
        <i val="0"/>
        <color theme="6" tint="-0.499984740745262"/>
      </font>
      <fill>
        <patternFill patternType="solid">
          <fgColor theme="6" tint="0.79998168889431442"/>
          <bgColor theme="6" tint="0.79998168889431442"/>
        </patternFill>
      </fill>
    </dxf>
    <dxf>
      <font>
        <b val="0"/>
        <i val="0"/>
        <color theme="6" tint="-0.499984740745262"/>
      </font>
      <fill>
        <patternFill patternType="solid">
          <fgColor theme="6" tint="0.79998168889431442"/>
          <bgColor theme="6" tint="0.79998168889431442"/>
        </patternFill>
      </fill>
    </dxf>
    <dxf>
      <font>
        <b/>
        <i val="0"/>
        <color theme="6" tint="-0.499984740745262"/>
      </font>
      <fill>
        <patternFill>
          <bgColor theme="6" tint="0.79998168889431442"/>
        </patternFill>
      </fill>
    </dxf>
    <dxf>
      <font>
        <b/>
        <i val="0"/>
        <color theme="6" tint="-0.499984740745262"/>
      </font>
      <fill>
        <patternFill>
          <bgColor theme="6" tint="0.79998168889431442"/>
        </patternFill>
      </fill>
    </dxf>
    <dxf>
      <font>
        <b val="0"/>
        <i val="0"/>
        <color theme="6" tint="-0.499984740745262"/>
      </font>
      <border>
        <top style="thin">
          <color theme="6" tint="-0.24994659260841701"/>
        </top>
      </border>
    </dxf>
    <dxf>
      <font>
        <b val="0"/>
        <i val="0"/>
        <color theme="6" tint="-0.499984740745262"/>
      </font>
      <border>
        <bottom style="thin">
          <color theme="6" tint="-0.24994659260841701"/>
        </bottom>
      </border>
    </dxf>
    <dxf>
      <font>
        <b val="0"/>
        <i val="0"/>
        <color theme="6" tint="-0.499984740745262"/>
      </font>
      <border>
        <top style="thin">
          <color theme="6" tint="-0.24994659260841701"/>
        </top>
        <bottom style="thin">
          <color theme="6" tint="-0.24994659260841701"/>
        </bottom>
      </border>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val="0"/>
        <i val="0"/>
        <color theme="5" tint="-0.499984740745262"/>
      </font>
      <fill>
        <patternFill patternType="solid">
          <fgColor theme="5" tint="0.79998168889431442"/>
          <bgColor theme="5" tint="0.79998168889431442"/>
        </patternFill>
      </fill>
    </dxf>
    <dxf>
      <font>
        <b val="0"/>
        <i val="0"/>
        <color theme="5" tint="-0.499984740745262"/>
      </font>
      <fill>
        <patternFill patternType="solid">
          <fgColor theme="5" tint="0.79998168889431442"/>
          <bgColor theme="5" tint="0.79998168889431442"/>
        </patternFill>
      </fill>
    </dxf>
    <dxf>
      <font>
        <b/>
        <i val="0"/>
        <color theme="5" tint="-0.499984740745262"/>
      </font>
      <fill>
        <patternFill>
          <bgColor theme="5" tint="0.79998168889431442"/>
        </patternFill>
      </fill>
    </dxf>
    <dxf>
      <font>
        <b/>
        <i val="0"/>
        <color theme="5" tint="-0.499984740745262"/>
      </font>
    </dxf>
    <dxf>
      <font>
        <b val="0"/>
        <i val="0"/>
        <color theme="5" tint="-0.499984740745262"/>
      </font>
      <border>
        <top style="thin">
          <color theme="5" tint="-0.24994659260841701"/>
        </top>
      </border>
    </dxf>
    <dxf>
      <font>
        <b val="0"/>
        <i val="0"/>
        <color theme="5" tint="-0.499984740745262"/>
      </font>
      <border>
        <bottom style="thin">
          <color theme="5" tint="-0.24994659260841701"/>
        </bottom>
      </border>
    </dxf>
    <dxf>
      <font>
        <b val="0"/>
        <i val="0"/>
        <color theme="5" tint="-0.499984740745262"/>
      </font>
      <border>
        <top style="thin">
          <color theme="5" tint="-0.24994659260841701"/>
        </top>
        <bottom style="thin">
          <color theme="5" tint="-0.24994659260841701"/>
        </bottom>
      </border>
    </dxf>
    <dxf>
      <font>
        <b/>
        <i val="0"/>
        <color theme="4" tint="-0.499984740745262"/>
      </font>
      <fill>
        <patternFill>
          <bgColor theme="4" tint="0.79998168889431442"/>
        </patternFill>
      </fill>
    </dxf>
    <dxf>
      <font>
        <b/>
        <i val="0"/>
        <color theme="4" tint="-0.499984740745262"/>
      </font>
      <fill>
        <patternFill>
          <bgColor theme="4" tint="0.79998168889431442"/>
        </patternFill>
      </fill>
    </dxf>
    <dxf>
      <font>
        <b val="0"/>
        <i val="0"/>
        <color theme="4" tint="-0.499984740745262"/>
      </font>
      <fill>
        <patternFill>
          <bgColor theme="4" tint="0.79998168889431442"/>
        </patternFill>
      </fill>
    </dxf>
    <dxf>
      <font>
        <b val="0"/>
        <i val="0"/>
        <color theme="4" tint="-0.499984740745262"/>
      </font>
      <fill>
        <patternFill patternType="solid">
          <fgColor theme="4" tint="0.79995117038483843"/>
          <bgColor theme="4" tint="0.79998168889431442"/>
        </patternFill>
      </fill>
    </dxf>
    <dxf>
      <font>
        <b/>
        <i val="0"/>
        <color theme="4" tint="-0.499984740745262"/>
      </font>
      <fill>
        <patternFill>
          <bgColor theme="4" tint="0.79998168889431442"/>
        </patternFill>
      </fill>
    </dxf>
    <dxf>
      <font>
        <b/>
        <i val="0"/>
        <color theme="4" tint="-0.499984740745262"/>
      </font>
    </dxf>
    <dxf>
      <font>
        <b val="0"/>
        <i val="0"/>
        <color theme="4" tint="-0.499984740745262"/>
      </font>
      <fill>
        <patternFill patternType="none">
          <bgColor auto="1"/>
        </patternFill>
      </fill>
      <border>
        <top style="thin">
          <color theme="4" tint="-0.24994659260841701"/>
        </top>
      </border>
    </dxf>
    <dxf>
      <border diagonalUp="0" diagonalDown="0">
        <left/>
        <right/>
        <top/>
        <bottom style="thin">
          <color theme="4" tint="-0.499984740745262"/>
        </bottom>
        <vertical/>
        <horizontal/>
      </border>
    </dxf>
    <dxf>
      <font>
        <b val="0"/>
        <i val="0"/>
        <color theme="4" tint="-0.499984740745262"/>
      </font>
      <border>
        <top style="thin">
          <color theme="4" tint="-0.24994659260841701"/>
        </top>
        <bottom style="thin">
          <color theme="4" tint="-0.24994659260841701"/>
        </bottom>
      </border>
    </dxf>
  </dxfs>
  <tableStyles count="4" defaultTableStyle="Personal Budget - Expense" defaultPivotStyle="PivotStyleLight16">
    <tableStyle name="Persona Budget - Revenue" pivot="0" count="9" xr9:uid="{00000000-0011-0000-FFFF-FFFF00000000}">
      <tableStyleElement type="wholeTable" dxfId="215"/>
      <tableStyleElement type="headerRow" dxfId="214"/>
      <tableStyleElement type="totalRow" dxfId="213"/>
      <tableStyleElement type="firstColumn" dxfId="212"/>
      <tableStyleElement type="lastColumn" dxfId="211"/>
      <tableStyleElement type="firstRowStripe" dxfId="210"/>
      <tableStyleElement type="firstColumnStripe" dxfId="209"/>
      <tableStyleElement type="firstTotalCell" dxfId="208"/>
      <tableStyleElement type="lastTotalCell" dxfId="207"/>
    </tableStyle>
    <tableStyle name="Personal Budget - Expense" pivot="0" count="9" xr9:uid="{00000000-0011-0000-FFFF-FFFF01000000}">
      <tableStyleElement type="wholeTable" dxfId="206"/>
      <tableStyleElement type="headerRow" dxfId="205"/>
      <tableStyleElement type="totalRow" dxfId="204"/>
      <tableStyleElement type="firstColumn" dxfId="203"/>
      <tableStyleElement type="lastColumn" dxfId="202"/>
      <tableStyleElement type="firstRowStripe" dxfId="201"/>
      <tableStyleElement type="firstColumnStripe" dxfId="200"/>
      <tableStyleElement type="firstTotalCell" dxfId="199"/>
      <tableStyleElement type="lastTotalCell" dxfId="198"/>
    </tableStyle>
    <tableStyle name="Personal Budget - Total" pivot="0" count="9" xr9:uid="{00000000-0011-0000-FFFF-FFFF02000000}">
      <tableStyleElement type="wholeTable" dxfId="197"/>
      <tableStyleElement type="headerRow" dxfId="196"/>
      <tableStyleElement type="totalRow" dxfId="195"/>
      <tableStyleElement type="firstColumn" dxfId="194"/>
      <tableStyleElement type="lastColumn" dxfId="193"/>
      <tableStyleElement type="firstRowStripe" dxfId="192"/>
      <tableStyleElement type="firstColumnStripe" dxfId="191"/>
      <tableStyleElement type="firstTotalCell" dxfId="190"/>
      <tableStyleElement type="lastTotalCell" dxfId="189"/>
    </tableStyle>
    <tableStyle name="Table Style 1" pivot="0" count="6" xr9:uid="{456F6818-18F1-E948-8739-F0108FE3AA10}">
      <tableStyleElement type="wholeTable" dxfId="188"/>
      <tableStyleElement type="headerRow" dxfId="187"/>
      <tableStyleElement type="totalRow" dxfId="186"/>
      <tableStyleElement type="firstRowStripe" dxfId="185"/>
      <tableStyleElement type="secondRowStripe" dxfId="184"/>
      <tableStyleElement type="secondColumnStripe" dxfId="183"/>
    </tableStyle>
  </tableStyles>
  <colors>
    <mruColors>
      <color rgb="FFF7F7F7"/>
      <color rgb="FFF3F8FF"/>
      <color rgb="FFE6F8FA"/>
      <color rgb="FFEFF5FF"/>
      <color rgb="FFD6E8F6"/>
      <color rgb="FFE6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340179</xdr:colOff>
      <xdr:row>1</xdr:row>
      <xdr:rowOff>27214</xdr:rowOff>
    </xdr:from>
    <xdr:to>
      <xdr:col>14</xdr:col>
      <xdr:colOff>1183821</xdr:colOff>
      <xdr:row>3</xdr:row>
      <xdr:rowOff>732741</xdr:rowOff>
    </xdr:to>
    <xdr:pic>
      <xdr:nvPicPr>
        <xdr:cNvPr id="3" name="Picture 2">
          <a:extLst>
            <a:ext uri="{FF2B5EF4-FFF2-40B4-BE49-F238E27FC236}">
              <a16:creationId xmlns:a16="http://schemas.microsoft.com/office/drawing/2014/main" id="{FED9E6F1-D600-4ECA-A1B9-8B195DD102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22" t="3033"/>
        <a:stretch/>
      </xdr:blipFill>
      <xdr:spPr>
        <a:xfrm>
          <a:off x="17675679" y="272143"/>
          <a:ext cx="2054678" cy="217509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Income" displayName="tblIncome" ref="B7:P13" totalsRowCount="1" headerRowDxfId="181" dataDxfId="180" totalsRowDxfId="179">
  <tableColumns count="15">
    <tableColumn id="1" xr3:uid="{00000000-0010-0000-0000-000001000000}" name="Funds to support your exchange" totalsRowLabel="Total" dataDxfId="178" totalsRowDxfId="177"/>
    <tableColumn id="2" xr3:uid="{00000000-0010-0000-0000-000002000000}" name="JAN" totalsRowFunction="custom" dataDxfId="176" totalsRowDxfId="175">
      <totalsRowFormula>SUM(C8:C12)</totalsRowFormula>
    </tableColumn>
    <tableColumn id="3" xr3:uid="{00000000-0010-0000-0000-000003000000}" name="FEB" totalsRowFunction="custom" dataDxfId="174" totalsRowDxfId="173">
      <totalsRowFormula>SUM(D8:D12)</totalsRowFormula>
    </tableColumn>
    <tableColumn id="4" xr3:uid="{00000000-0010-0000-0000-000004000000}" name="MAR" totalsRowFunction="custom" dataDxfId="172" totalsRowDxfId="171">
      <totalsRowFormula>SUM(E8:E12)</totalsRowFormula>
    </tableColumn>
    <tableColumn id="5" xr3:uid="{00000000-0010-0000-0000-000005000000}" name="APR" totalsRowFunction="custom" dataDxfId="170" totalsRowDxfId="169">
      <totalsRowFormula>SUM(F8:F12)</totalsRowFormula>
    </tableColumn>
    <tableColumn id="6" xr3:uid="{00000000-0010-0000-0000-000006000000}" name="MAY" totalsRowFunction="custom" dataDxfId="168" totalsRowDxfId="167">
      <totalsRowFormula>SUM(G8:G12)</totalsRowFormula>
    </tableColumn>
    <tableColumn id="7" xr3:uid="{00000000-0010-0000-0000-000007000000}" name="JUN" totalsRowFunction="custom" dataDxfId="166" totalsRowDxfId="165">
      <totalsRowFormula>SUM(H8:H12)</totalsRowFormula>
    </tableColumn>
    <tableColumn id="8" xr3:uid="{00000000-0010-0000-0000-000008000000}" name="JUL" totalsRowFunction="custom" dataDxfId="164" totalsRowDxfId="163">
      <totalsRowFormula>SUM(I8:I12)</totalsRowFormula>
    </tableColumn>
    <tableColumn id="9" xr3:uid="{00000000-0010-0000-0000-000009000000}" name="AUG" totalsRowFunction="custom" dataDxfId="162" totalsRowDxfId="161">
      <totalsRowFormula>SUM(J8:J12)</totalsRowFormula>
    </tableColumn>
    <tableColumn id="10" xr3:uid="{00000000-0010-0000-0000-00000A000000}" name="SEP" totalsRowFunction="custom" dataDxfId="160" totalsRowDxfId="159">
      <totalsRowFormula>SUM(K8:K12)</totalsRowFormula>
    </tableColumn>
    <tableColumn id="11" xr3:uid="{00000000-0010-0000-0000-00000B000000}" name="OCT" totalsRowFunction="custom" dataDxfId="158" totalsRowDxfId="157">
      <totalsRowFormula>SUM(L8:L12)</totalsRowFormula>
    </tableColumn>
    <tableColumn id="12" xr3:uid="{00000000-0010-0000-0000-00000C000000}" name="NOV" totalsRowFunction="custom" dataDxfId="156" totalsRowDxfId="155">
      <totalsRowFormula>SUM(M8:M12)</totalsRowFormula>
    </tableColumn>
    <tableColumn id="13" xr3:uid="{00000000-0010-0000-0000-00000D000000}" name="DEC" totalsRowFunction="custom" dataDxfId="154" totalsRowDxfId="153">
      <totalsRowFormula>SUM(N8:N12)</totalsRowFormula>
    </tableColumn>
    <tableColumn id="14" xr3:uid="{00000000-0010-0000-0000-00000E000000}" name="Total" totalsRowFunction="custom" dataDxfId="152" totalsRowDxfId="151">
      <calculatedColumnFormula>SUM(tblIncome[[#This Row],[JAN]:[DEC]])</calculatedColumnFormula>
      <totalsRowFormula>SUM(O8:O12)</totalsRowFormula>
    </tableColumn>
    <tableColumn id="15" xr3:uid="{00000000-0010-0000-0000-00000F000000}" name="SPARKLINE" dataDxfId="150" totalsRowDxfId="149"/>
  </tableColumns>
  <tableStyleInfo name="Table Style 1" showFirstColumn="0" showLastColumn="0" showRowStripes="0" showColumnStripes="1"/>
  <extLst>
    <ext xmlns:x14="http://schemas.microsoft.com/office/spreadsheetml/2009/9/main" uri="{504A1905-F514-4f6f-8877-14C23A59335A}">
      <x14:table altText="Income" altTextSummary="Enter your income for the year."/>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Home" displayName="tblHome" ref="B16:P20" totalsRowCount="1" headerRowDxfId="148" dataDxfId="147" totalsRowDxfId="146">
  <tableColumns count="15">
    <tableColumn id="1" xr3:uid="{00000000-0010-0000-0100-000001000000}" name="Educational Costs" totalsRowLabel="Total" dataDxfId="145" totalsRowDxfId="144"/>
    <tableColumn id="2" xr3:uid="{00000000-0010-0000-0100-000002000000}" name="JAN" totalsRowFunction="custom" dataDxfId="143" totalsRowDxfId="142">
      <totalsRowFormula>SUM(C17:C19)</totalsRowFormula>
    </tableColumn>
    <tableColumn id="3" xr3:uid="{00000000-0010-0000-0100-000003000000}" name="FEB" totalsRowFunction="custom" dataDxfId="141" totalsRowDxfId="140">
      <totalsRowFormula>SUM(D17:D19)</totalsRowFormula>
    </tableColumn>
    <tableColumn id="4" xr3:uid="{00000000-0010-0000-0100-000004000000}" name="MAR" totalsRowFunction="custom" dataDxfId="139" totalsRowDxfId="138">
      <totalsRowFormula>SUM(E17:E19)</totalsRowFormula>
    </tableColumn>
    <tableColumn id="5" xr3:uid="{00000000-0010-0000-0100-000005000000}" name="APR" totalsRowFunction="custom" dataDxfId="137" totalsRowDxfId="136">
      <totalsRowFormula>SUM(F17:F19)</totalsRowFormula>
    </tableColumn>
    <tableColumn id="6" xr3:uid="{00000000-0010-0000-0100-000006000000}" name="MAY" totalsRowFunction="custom" dataDxfId="135" totalsRowDxfId="134">
      <totalsRowFormula>SUM(G17:G19)</totalsRowFormula>
    </tableColumn>
    <tableColumn id="7" xr3:uid="{00000000-0010-0000-0100-000007000000}" name="JUN" totalsRowFunction="custom" dataDxfId="133" totalsRowDxfId="132">
      <totalsRowFormula>SUM(H17:H19)</totalsRowFormula>
    </tableColumn>
    <tableColumn id="8" xr3:uid="{00000000-0010-0000-0100-000008000000}" name="JUL" totalsRowFunction="custom" dataDxfId="131" totalsRowDxfId="130">
      <totalsRowFormula>SUM(I17:I19)</totalsRowFormula>
    </tableColumn>
    <tableColumn id="9" xr3:uid="{00000000-0010-0000-0100-000009000000}" name="AUG" totalsRowFunction="custom" dataDxfId="129" totalsRowDxfId="128">
      <totalsRowFormula>SUM(J17:J19)</totalsRowFormula>
    </tableColumn>
    <tableColumn id="10" xr3:uid="{00000000-0010-0000-0100-00000A000000}" name="SEP" totalsRowFunction="custom" dataDxfId="127" totalsRowDxfId="126">
      <totalsRowFormula>SUM(K17:K19)</totalsRowFormula>
    </tableColumn>
    <tableColumn id="11" xr3:uid="{00000000-0010-0000-0100-00000B000000}" name="OCT" totalsRowFunction="custom" dataDxfId="125" totalsRowDxfId="124">
      <totalsRowFormula>SUM(L17:L19)</totalsRowFormula>
    </tableColumn>
    <tableColumn id="12" xr3:uid="{00000000-0010-0000-0100-00000C000000}" name="NOV" totalsRowFunction="custom" dataDxfId="123" totalsRowDxfId="122">
      <totalsRowFormula>SUM(M17:M19)</totalsRowFormula>
    </tableColumn>
    <tableColumn id="13" xr3:uid="{00000000-0010-0000-0100-00000D000000}" name="DEC" totalsRowFunction="custom" dataDxfId="121" totalsRowDxfId="120">
      <totalsRowFormula>SUM(N17:N19)</totalsRowFormula>
    </tableColumn>
    <tableColumn id="14" xr3:uid="{00000000-0010-0000-0100-00000E000000}" name="YEAR" totalsRowFunction="custom" dataDxfId="119" totalsRowDxfId="118">
      <calculatedColumnFormula>SUM(tblHome[[#This Row],[JAN]:[DEC]])</calculatedColumnFormula>
      <totalsRowFormula>SUM(O17:O19)</totalsRowFormula>
    </tableColumn>
    <tableColumn id="15" xr3:uid="{00000000-0010-0000-0100-00000F000000}" name=" " dataDxfId="117" totalsRowDxfId="116"/>
  </tableColumns>
  <tableStyleInfo name="Table Style 1" showFirstColumn="0" showLastColumn="0" showRowStripes="0" showColumnStripes="1"/>
  <extLst>
    <ext xmlns:x14="http://schemas.microsoft.com/office/spreadsheetml/2009/9/main" uri="{504A1905-F514-4f6f-8877-14C23A59335A}">
      <x14:table altText="Home Expenses" altTextSummary="Enter your home expenses for the year, separated by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Daily" displayName="tblDaily" ref="B22:P33" totalsRowCount="1" headerRowDxfId="115" dataDxfId="114" totalsRowDxfId="113">
  <tableColumns count="15">
    <tableColumn id="1" xr3:uid="{00000000-0010-0000-0200-000001000000}" name="Daily Living" totalsRowLabel="Total" dataDxfId="112" totalsRowDxfId="111"/>
    <tableColumn id="2" xr3:uid="{00000000-0010-0000-0200-000002000000}" name="JAN" totalsRowFunction="custom" dataDxfId="110" totalsRowDxfId="109">
      <totalsRowFormula>SUM(C23:C32)</totalsRowFormula>
    </tableColumn>
    <tableColumn id="3" xr3:uid="{00000000-0010-0000-0200-000003000000}" name="FEB" totalsRowFunction="custom" dataDxfId="108" totalsRowDxfId="107">
      <totalsRowFormula>SUM(D23:D32)</totalsRowFormula>
    </tableColumn>
    <tableColumn id="4" xr3:uid="{00000000-0010-0000-0200-000004000000}" name="MAR" totalsRowFunction="custom" dataDxfId="106" totalsRowDxfId="105">
      <totalsRowFormula>SUM(E23:E32)</totalsRowFormula>
    </tableColumn>
    <tableColumn id="5" xr3:uid="{00000000-0010-0000-0200-000005000000}" name="APR" totalsRowFunction="custom" dataDxfId="104" totalsRowDxfId="103">
      <totalsRowFormula>SUM(F23:F32)</totalsRowFormula>
    </tableColumn>
    <tableColumn id="6" xr3:uid="{00000000-0010-0000-0200-000006000000}" name="MAY" totalsRowFunction="custom" dataDxfId="102" totalsRowDxfId="101">
      <totalsRowFormula>SUM(G23:G32)</totalsRowFormula>
    </tableColumn>
    <tableColumn id="7" xr3:uid="{00000000-0010-0000-0200-000007000000}" name="JUN" totalsRowFunction="custom" dataDxfId="100" totalsRowDxfId="99">
      <totalsRowFormula>SUM(H23:H32)</totalsRowFormula>
    </tableColumn>
    <tableColumn id="8" xr3:uid="{00000000-0010-0000-0200-000008000000}" name="JUL" totalsRowFunction="custom" dataDxfId="98" totalsRowDxfId="97">
      <totalsRowFormula>SUM(I23:I32)</totalsRowFormula>
    </tableColumn>
    <tableColumn id="9" xr3:uid="{00000000-0010-0000-0200-000009000000}" name="AUG" totalsRowFunction="custom" dataDxfId="96" totalsRowDxfId="95">
      <totalsRowFormula>SUM(J23:J32)</totalsRowFormula>
    </tableColumn>
    <tableColumn id="10" xr3:uid="{00000000-0010-0000-0200-00000A000000}" name="SEP" totalsRowFunction="custom" dataDxfId="94" totalsRowDxfId="93">
      <totalsRowFormula>SUM(K23:K32)</totalsRowFormula>
    </tableColumn>
    <tableColumn id="11" xr3:uid="{00000000-0010-0000-0200-00000B000000}" name="OCT" totalsRowFunction="custom" dataDxfId="92" totalsRowDxfId="91">
      <totalsRowFormula>SUM(L23:L32)</totalsRowFormula>
    </tableColumn>
    <tableColumn id="12" xr3:uid="{00000000-0010-0000-0200-00000C000000}" name="NOV" totalsRowFunction="custom" dataDxfId="90" totalsRowDxfId="89">
      <totalsRowFormula>SUM(M23:M32)</totalsRowFormula>
    </tableColumn>
    <tableColumn id="13" xr3:uid="{00000000-0010-0000-0200-00000D000000}" name="DEC" totalsRowFunction="custom" dataDxfId="88" totalsRowDxfId="87">
      <totalsRowFormula>SUM(N23:N32)</totalsRowFormula>
    </tableColumn>
    <tableColumn id="14" xr3:uid="{00000000-0010-0000-0200-00000E000000}" name="YEAR" totalsRowFunction="custom" dataDxfId="86" totalsRowDxfId="85">
      <calculatedColumnFormula>SUM(C23:N23)</calculatedColumnFormula>
      <totalsRowFormula>SUM(O23:O32)</totalsRowFormula>
    </tableColumn>
    <tableColumn id="15" xr3:uid="{00000000-0010-0000-0200-00000F000000}" name=" " dataDxfId="84" totalsRowDxfId="83"/>
  </tableColumns>
  <tableStyleInfo name="Table Style 1" showFirstColumn="0" showLastColumn="0" showRowStripes="0" showColumnStripes="1"/>
  <extLst>
    <ext xmlns:x14="http://schemas.microsoft.com/office/spreadsheetml/2009/9/main" uri="{504A1905-F514-4f6f-8877-14C23A59335A}">
      <x14:table altText="Daily Living Expenses" altTextSummary="Enter your daily living expenses for the year, separated by month."/>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Transportation" displayName="tblTransportation" ref="B35:P39" totalsRowCount="1" headerRowDxfId="82" dataDxfId="81" totalsRowDxfId="80">
  <tableColumns count="15">
    <tableColumn id="1" xr3:uid="{00000000-0010-0000-0300-000001000000}" name="Pre-Departure Expenses" totalsRowLabel="Total" dataDxfId="79" totalsRowDxfId="14"/>
    <tableColumn id="2" xr3:uid="{00000000-0010-0000-0300-000002000000}" name="JAN" totalsRowFunction="custom" dataDxfId="78" totalsRowDxfId="13">
      <totalsRowFormula>SUM(tblTransportation[JAN])</totalsRowFormula>
    </tableColumn>
    <tableColumn id="3" xr3:uid="{00000000-0010-0000-0300-000003000000}" name="FEB" totalsRowFunction="custom" dataDxfId="77" totalsRowDxfId="12">
      <totalsRowFormula>SUM(tblTransportation[FEB])</totalsRowFormula>
    </tableColumn>
    <tableColumn id="4" xr3:uid="{00000000-0010-0000-0300-000004000000}" name="MAR" totalsRowFunction="custom" dataDxfId="76" totalsRowDxfId="11">
      <totalsRowFormula>SUM(tblTransportation[MAR])</totalsRowFormula>
    </tableColumn>
    <tableColumn id="5" xr3:uid="{00000000-0010-0000-0300-000005000000}" name="APR" totalsRowFunction="custom" dataDxfId="75" totalsRowDxfId="10">
      <totalsRowFormula>SUM(tblTransportation[APR])</totalsRowFormula>
    </tableColumn>
    <tableColumn id="6" xr3:uid="{00000000-0010-0000-0300-000006000000}" name="MAY" totalsRowFunction="custom" dataDxfId="74" totalsRowDxfId="9">
      <totalsRowFormula>SUM(tblTransportation[MAY])</totalsRowFormula>
    </tableColumn>
    <tableColumn id="7" xr3:uid="{00000000-0010-0000-0300-000007000000}" name="JUN" totalsRowFunction="custom" dataDxfId="73" totalsRowDxfId="8">
      <totalsRowFormula>SUM(tblTransportation[JUN])</totalsRowFormula>
    </tableColumn>
    <tableColumn id="8" xr3:uid="{00000000-0010-0000-0300-000008000000}" name="JUL" totalsRowFunction="custom" dataDxfId="72" totalsRowDxfId="7">
      <totalsRowFormula>SUM(tblTransportation[JUL])</totalsRowFormula>
    </tableColumn>
    <tableColumn id="9" xr3:uid="{00000000-0010-0000-0300-000009000000}" name="AUG" totalsRowFunction="custom" dataDxfId="71" totalsRowDxfId="6">
      <totalsRowFormula>SUM(tblTransportation[AUG])</totalsRowFormula>
    </tableColumn>
    <tableColumn id="10" xr3:uid="{00000000-0010-0000-0300-00000A000000}" name="SEP" totalsRowFunction="custom" dataDxfId="70" totalsRowDxfId="5">
      <totalsRowFormula>SUM(tblTransportation[SEP])</totalsRowFormula>
    </tableColumn>
    <tableColumn id="11" xr3:uid="{00000000-0010-0000-0300-00000B000000}" name="OCT" totalsRowFunction="custom" dataDxfId="69" totalsRowDxfId="4">
      <totalsRowFormula>SUM(tblTransportation[OCT])</totalsRowFormula>
    </tableColumn>
    <tableColumn id="12" xr3:uid="{00000000-0010-0000-0300-00000C000000}" name="NOV" totalsRowFunction="custom" dataDxfId="68" totalsRowDxfId="3">
      <totalsRowFormula>SUM(tblTransportation[NOV])</totalsRowFormula>
    </tableColumn>
    <tableColumn id="13" xr3:uid="{00000000-0010-0000-0300-00000D000000}" name="DEC" totalsRowFunction="custom" dataDxfId="67" totalsRowDxfId="2">
      <totalsRowFormula>SUM(tblTransportation[DEC])</totalsRowFormula>
    </tableColumn>
    <tableColumn id="14" xr3:uid="{00000000-0010-0000-0300-00000E000000}" name="YEAR" totalsRowFunction="custom" dataDxfId="66" totalsRowDxfId="1">
      <calculatedColumnFormula>SUM(tblTransportation[[#This Row],[JAN]:[DEC]])</calculatedColumnFormula>
      <totalsRowFormula>SUM(tblTransportation[YEAR])</totalsRowFormula>
    </tableColumn>
    <tableColumn id="15" xr3:uid="{00000000-0010-0000-0300-00000F000000}" name=" " dataDxfId="65" totalsRowDxfId="0"/>
  </tableColumns>
  <tableStyleInfo name="Table Style 1" showFirstColumn="0" showLastColumn="0" showRowStripes="0" showColumnStripes="1"/>
  <extLst>
    <ext xmlns:x14="http://schemas.microsoft.com/office/spreadsheetml/2009/9/main" uri="{504A1905-F514-4f6f-8877-14C23A59335A}">
      <x14:table altText="Transportation expenses" altTextSummary="Enter your transportation expenses for the year, separated by month."/>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Vacations" displayName="tblVacations" ref="B41:P47" totalsRowCount="1" headerRowDxfId="64" dataDxfId="63" totalsRowDxfId="62">
  <tableColumns count="15">
    <tableColumn id="1" xr3:uid="{00000000-0010-0000-0600-000001000000}" name="Vacations" totalsRowLabel="Total" dataDxfId="61" totalsRowDxfId="60"/>
    <tableColumn id="2" xr3:uid="{00000000-0010-0000-0600-000002000000}" name="JAN" totalsRowFunction="custom" dataDxfId="59" totalsRowDxfId="58">
      <totalsRowFormula>SUM(C42:C46)</totalsRowFormula>
    </tableColumn>
    <tableColumn id="3" xr3:uid="{00000000-0010-0000-0600-000003000000}" name="FEB" totalsRowFunction="custom" dataDxfId="57" totalsRowDxfId="56">
      <totalsRowFormula>SUM(D42:D46)</totalsRowFormula>
    </tableColumn>
    <tableColumn id="4" xr3:uid="{00000000-0010-0000-0600-000004000000}" name="MAR" totalsRowFunction="custom" dataDxfId="55" totalsRowDxfId="54">
      <totalsRowFormula>SUM(E42:E46)</totalsRowFormula>
    </tableColumn>
    <tableColumn id="5" xr3:uid="{00000000-0010-0000-0600-000005000000}" name="APR" totalsRowFunction="custom" dataDxfId="53" totalsRowDxfId="52">
      <totalsRowFormula>SUM(F42:F46)</totalsRowFormula>
    </tableColumn>
    <tableColumn id="6" xr3:uid="{00000000-0010-0000-0600-000006000000}" name="MAY" totalsRowFunction="custom" dataDxfId="51" totalsRowDxfId="50">
      <totalsRowFormula>SUM(G42:G46)</totalsRowFormula>
    </tableColumn>
    <tableColumn id="7" xr3:uid="{00000000-0010-0000-0600-000007000000}" name="JUN" totalsRowFunction="custom" dataDxfId="49" totalsRowDxfId="48">
      <totalsRowFormula>SUM(H42:H46)</totalsRowFormula>
    </tableColumn>
    <tableColumn id="8" xr3:uid="{00000000-0010-0000-0600-000008000000}" name="JUL" totalsRowFunction="custom" dataDxfId="47" totalsRowDxfId="46">
      <totalsRowFormula>SUM(I42:I46)</totalsRowFormula>
    </tableColumn>
    <tableColumn id="9" xr3:uid="{00000000-0010-0000-0600-000009000000}" name="AUG" totalsRowFunction="custom" dataDxfId="45" totalsRowDxfId="44">
      <totalsRowFormula>SUM(J42:J46)</totalsRowFormula>
    </tableColumn>
    <tableColumn id="10" xr3:uid="{00000000-0010-0000-0600-00000A000000}" name="SEP" totalsRowFunction="custom" dataDxfId="43" totalsRowDxfId="42">
      <totalsRowFormula>SUM(K42:K46)</totalsRowFormula>
    </tableColumn>
    <tableColumn id="11" xr3:uid="{00000000-0010-0000-0600-00000B000000}" name="OCT" totalsRowFunction="custom" dataDxfId="41" totalsRowDxfId="40">
      <totalsRowFormula>SUM(L42:L46)</totalsRowFormula>
    </tableColumn>
    <tableColumn id="12" xr3:uid="{00000000-0010-0000-0600-00000C000000}" name="NOV" totalsRowFunction="custom" dataDxfId="39" totalsRowDxfId="38">
      <totalsRowFormula>SUM(M42:M46)</totalsRowFormula>
    </tableColumn>
    <tableColumn id="13" xr3:uid="{00000000-0010-0000-0600-00000D000000}" name="DEC" totalsRowFunction="custom" dataDxfId="37" totalsRowDxfId="36">
      <totalsRowFormula>SUM(N42:N46)</totalsRowFormula>
    </tableColumn>
    <tableColumn id="14" xr3:uid="{00000000-0010-0000-0600-00000E000000}" name="YEAR" totalsRowFunction="custom" dataDxfId="35" totalsRowDxfId="34">
      <calculatedColumnFormula>SUM(tblVacations[[#This Row],[JAN]:[DEC]])</calculatedColumnFormula>
      <totalsRowFormula>SUM(O42:O46)</totalsRowFormula>
    </tableColumn>
    <tableColumn id="15" xr3:uid="{00000000-0010-0000-0600-00000F000000}" name=" " dataDxfId="33" totalsRowDxfId="32"/>
  </tableColumns>
  <tableStyleInfo name="Table Style 1" showFirstColumn="0" showLastColumn="0" showRowStripes="0" showColumnStripes="1"/>
  <extLst>
    <ext xmlns:x14="http://schemas.microsoft.com/office/spreadsheetml/2009/9/main" uri="{504A1905-F514-4f6f-8877-14C23A59335A}">
      <x14:table altText="Vacation Expenses" altTextSummary="Enter your vacation expenses for the year, separated by month."/>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blTotals" displayName="tblTotals" ref="B49:P51" totalsRowShown="0" headerRowDxfId="31" dataDxfId="30" headerRowCellStyle="Heading 3">
  <tableColumns count="15">
    <tableColumn id="1" xr3:uid="{00000000-0010-0000-0C00-000001000000}" name="TOTALS" dataDxfId="29"/>
    <tableColumn id="2" xr3:uid="{00000000-0010-0000-0C00-000002000000}" name="JAN" dataDxfId="28">
      <calculatedColumnFormula>SUM(C20,C33,C39,C47)</calculatedColumnFormula>
    </tableColumn>
    <tableColumn id="3" xr3:uid="{00000000-0010-0000-0C00-000003000000}" name="FEB" dataDxfId="27">
      <calculatedColumnFormula>tblIncome[[#Totals],[FEB]]-D49</calculatedColumnFormula>
    </tableColumn>
    <tableColumn id="4" xr3:uid="{00000000-0010-0000-0C00-000004000000}" name="MAR" dataDxfId="26">
      <calculatedColumnFormula>tblIncome[[#Totals],[MAR]]-E49</calculatedColumnFormula>
    </tableColumn>
    <tableColumn id="5" xr3:uid="{00000000-0010-0000-0C00-000005000000}" name="APR" dataDxfId="25">
      <calculatedColumnFormula>tblIncome[[#Totals],[APR]]-F49</calculatedColumnFormula>
    </tableColumn>
    <tableColumn id="6" xr3:uid="{00000000-0010-0000-0C00-000006000000}" name="MAY" dataDxfId="24">
      <calculatedColumnFormula>tblIncome[[#Totals],[MAY]]-G49</calculatedColumnFormula>
    </tableColumn>
    <tableColumn id="7" xr3:uid="{00000000-0010-0000-0C00-000007000000}" name="JUN" dataDxfId="23">
      <calculatedColumnFormula>tblIncome[[#Totals],[JUN]]-H49</calculatedColumnFormula>
    </tableColumn>
    <tableColumn id="8" xr3:uid="{00000000-0010-0000-0C00-000008000000}" name="JUL" dataDxfId="22">
      <calculatedColumnFormula>tblIncome[[#Totals],[JUL]]-I49</calculatedColumnFormula>
    </tableColumn>
    <tableColumn id="9" xr3:uid="{00000000-0010-0000-0C00-000009000000}" name="AUG" dataDxfId="21">
      <calculatedColumnFormula>tblIncome[[#Totals],[AUG]]-J49</calculatedColumnFormula>
    </tableColumn>
    <tableColumn id="10" xr3:uid="{00000000-0010-0000-0C00-00000A000000}" name="SEP" dataDxfId="20">
      <calculatedColumnFormula>tblIncome[[#Totals],[SEP]]-K49</calculatedColumnFormula>
    </tableColumn>
    <tableColumn id="11" xr3:uid="{00000000-0010-0000-0C00-00000B000000}" name="OCT" dataDxfId="19">
      <calculatedColumnFormula>tblIncome[[#Totals],[OCT]]-L49</calculatedColumnFormula>
    </tableColumn>
    <tableColumn id="12" xr3:uid="{00000000-0010-0000-0C00-00000C000000}" name="NOV" dataDxfId="18">
      <calculatedColumnFormula>tblIncome[[#Totals],[NOV]]-M49</calculatedColumnFormula>
    </tableColumn>
    <tableColumn id="13" xr3:uid="{00000000-0010-0000-0C00-00000D000000}" name="DEC" dataDxfId="17">
      <calculatedColumnFormula>tblIncome[[#Totals],[DEC]]-N49</calculatedColumnFormula>
    </tableColumn>
    <tableColumn id="14" xr3:uid="{00000000-0010-0000-0C00-00000E000000}" name="YEAR" dataDxfId="16">
      <calculatedColumnFormula>tblIncome[[#Totals],[Total]]-O49</calculatedColumnFormula>
    </tableColumn>
    <tableColumn id="15" xr3:uid="{00000000-0010-0000-0C00-00000F000000}" name=" " dataDxfId="15"/>
  </tableColumns>
  <tableStyleInfo showFirstColumn="1" showLastColumn="0" showRowStripes="0" showColumnStripes="1"/>
  <extLst>
    <ext xmlns:x14="http://schemas.microsoft.com/office/spreadsheetml/2009/9/main" uri="{504A1905-F514-4f6f-8877-14C23A59335A}">
      <x14:table altText="Totals" altTextSummary="View your totals for the year, separated by month."/>
    </ext>
  </extLst>
</table>
</file>

<file path=xl/theme/theme1.xml><?xml version="1.0" encoding="utf-8"?>
<a:theme xmlns:a="http://schemas.openxmlformats.org/drawingml/2006/main" name="Office Theme">
  <a:themeElements>
    <a:clrScheme name="TM04035483-v1">
      <a:dk1>
        <a:srgbClr val="000000"/>
      </a:dk1>
      <a:lt1>
        <a:srgbClr val="FFFFFF"/>
      </a:lt1>
      <a:dk2>
        <a:srgbClr val="004C4B"/>
      </a:dk2>
      <a:lt2>
        <a:srgbClr val="E7E6E6"/>
      </a:lt2>
      <a:accent1>
        <a:srgbClr val="007F80"/>
      </a:accent1>
      <a:accent2>
        <a:srgbClr val="B2D8D7"/>
      </a:accent2>
      <a:accent3>
        <a:srgbClr val="FDF8F3"/>
      </a:accent3>
      <a:accent4>
        <a:srgbClr val="FEBF00"/>
      </a:accent4>
      <a:accent5>
        <a:srgbClr val="FFE501"/>
      </a:accent5>
      <a:accent6>
        <a:srgbClr val="836C5A"/>
      </a:accent6>
      <a:hlink>
        <a:srgbClr val="0563C1"/>
      </a:hlink>
      <a:folHlink>
        <a:srgbClr val="954F72"/>
      </a:folHlink>
    </a:clrScheme>
    <a:fontScheme name="Custom 13">
      <a:majorFont>
        <a:latin typeface="Gill Sans MT"/>
        <a:ea typeface=""/>
        <a:cs typeface=""/>
      </a:majorFont>
      <a:minorFont>
        <a:latin typeface="verdana"/>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Q51"/>
  <sheetViews>
    <sheetView showGridLines="0" tabSelected="1" zoomScale="70" zoomScaleNormal="70" workbookViewId="0">
      <selection activeCell="T39" sqref="T39"/>
    </sheetView>
  </sheetViews>
  <sheetFormatPr defaultColWidth="8.875" defaultRowHeight="21.95" customHeight="1" x14ac:dyDescent="0.2"/>
  <cols>
    <col min="1" max="1" width="6.875" style="9" customWidth="1"/>
    <col min="2" max="2" width="45.625" style="10" customWidth="1"/>
    <col min="3" max="15" width="15.875" style="11" customWidth="1"/>
    <col min="16" max="16" width="15.875" style="10" hidden="1" customWidth="1"/>
    <col min="17" max="17" width="6.875" style="10" customWidth="1"/>
    <col min="18" max="16384" width="8.875" style="22"/>
  </cols>
  <sheetData>
    <row r="1" spans="1:17" ht="20.100000000000001" customHeight="1" x14ac:dyDescent="0.2">
      <c r="Q1" s="10" t="s">
        <v>22</v>
      </c>
    </row>
    <row r="2" spans="1:17" ht="57.75" customHeight="1" x14ac:dyDescent="0.2">
      <c r="B2" s="42" t="s">
        <v>46</v>
      </c>
      <c r="C2" s="43"/>
      <c r="D2" s="43"/>
      <c r="E2" s="43"/>
      <c r="F2" s="43"/>
      <c r="G2" s="43"/>
      <c r="H2" s="43"/>
      <c r="I2" s="43"/>
      <c r="J2" s="43"/>
      <c r="K2" s="43"/>
      <c r="L2" s="43"/>
      <c r="M2" s="43"/>
      <c r="N2" s="43"/>
      <c r="O2" s="43"/>
      <c r="P2" s="43"/>
    </row>
    <row r="3" spans="1:17" ht="57.75" customHeight="1" x14ac:dyDescent="0.2">
      <c r="B3" s="40" t="s">
        <v>47</v>
      </c>
      <c r="C3" s="41" t="s">
        <v>48</v>
      </c>
      <c r="D3" s="37"/>
      <c r="E3" s="37"/>
      <c r="F3" s="37"/>
      <c r="G3" s="37"/>
      <c r="H3" s="37"/>
      <c r="I3" s="37"/>
      <c r="J3" s="37"/>
      <c r="K3" s="37"/>
      <c r="L3" s="37"/>
      <c r="M3" s="37"/>
      <c r="N3" s="37"/>
      <c r="O3" s="37"/>
      <c r="P3" s="37"/>
    </row>
    <row r="4" spans="1:17" ht="57.75" customHeight="1" x14ac:dyDescent="0.2">
      <c r="B4" s="40"/>
      <c r="C4" s="41" t="s">
        <v>49</v>
      </c>
      <c r="D4" s="37"/>
      <c r="E4" s="37"/>
      <c r="F4" s="37"/>
      <c r="G4" s="37"/>
      <c r="H4" s="37"/>
      <c r="I4" s="37"/>
      <c r="J4" s="37"/>
      <c r="K4" s="37"/>
      <c r="L4" s="37"/>
      <c r="M4" s="37"/>
      <c r="N4" s="37"/>
      <c r="O4" s="37"/>
      <c r="P4" s="37"/>
    </row>
    <row r="6" spans="1:17" s="24" customFormat="1" ht="30" customHeight="1" x14ac:dyDescent="0.45">
      <c r="A6" s="17"/>
      <c r="B6" s="36" t="s">
        <v>26</v>
      </c>
      <c r="C6" s="28"/>
      <c r="D6" s="28"/>
      <c r="E6" s="28"/>
      <c r="F6" s="28"/>
      <c r="G6" s="28"/>
      <c r="H6" s="28"/>
      <c r="I6" s="28"/>
      <c r="J6" s="28"/>
      <c r="K6" s="28"/>
      <c r="L6" s="28"/>
      <c r="M6" s="28"/>
      <c r="N6" s="28"/>
      <c r="O6" s="28"/>
      <c r="P6" s="29"/>
      <c r="Q6" s="18"/>
    </row>
    <row r="7" spans="1:17" s="5" customFormat="1" ht="30" customHeight="1" x14ac:dyDescent="0.2">
      <c r="A7" s="12"/>
      <c r="B7" s="20" t="s">
        <v>33</v>
      </c>
      <c r="C7" s="32" t="s">
        <v>9</v>
      </c>
      <c r="D7" s="32" t="s">
        <v>10</v>
      </c>
      <c r="E7" s="32" t="s">
        <v>12</v>
      </c>
      <c r="F7" s="32" t="s">
        <v>13</v>
      </c>
      <c r="G7" s="32" t="s">
        <v>11</v>
      </c>
      <c r="H7" s="32" t="s">
        <v>14</v>
      </c>
      <c r="I7" s="32" t="s">
        <v>15</v>
      </c>
      <c r="J7" s="32" t="s">
        <v>16</v>
      </c>
      <c r="K7" s="32" t="s">
        <v>17</v>
      </c>
      <c r="L7" s="32" t="s">
        <v>18</v>
      </c>
      <c r="M7" s="32" t="s">
        <v>19</v>
      </c>
      <c r="N7" s="32" t="s">
        <v>20</v>
      </c>
      <c r="O7" s="32" t="s">
        <v>6</v>
      </c>
      <c r="P7" s="33" t="s">
        <v>23</v>
      </c>
      <c r="Q7" s="3"/>
    </row>
    <row r="8" spans="1:17" s="5" customFormat="1" ht="22.15" customHeight="1" x14ac:dyDescent="0.2">
      <c r="A8" s="12"/>
      <c r="B8" s="34" t="s">
        <v>25</v>
      </c>
      <c r="C8" s="14"/>
      <c r="D8" s="14"/>
      <c r="E8" s="14"/>
      <c r="F8" s="14"/>
      <c r="G8" s="14"/>
      <c r="H8" s="14"/>
      <c r="I8" s="14"/>
      <c r="J8" s="14"/>
      <c r="K8" s="14"/>
      <c r="L8" s="14"/>
      <c r="M8" s="14"/>
      <c r="N8" s="14"/>
      <c r="O8" s="14">
        <f>SUM(tblIncome[[#This Row],[JAN]:[DEC]])</f>
        <v>0</v>
      </c>
      <c r="P8" s="15"/>
      <c r="Q8" s="3"/>
    </row>
    <row r="9" spans="1:17" s="5" customFormat="1" ht="22.15" customHeight="1" x14ac:dyDescent="0.2">
      <c r="A9" s="12"/>
      <c r="B9" s="34" t="s">
        <v>31</v>
      </c>
      <c r="C9" s="14"/>
      <c r="D9" s="14"/>
      <c r="E9" s="14"/>
      <c r="F9" s="14"/>
      <c r="G9" s="14"/>
      <c r="H9" s="14"/>
      <c r="I9" s="14"/>
      <c r="J9" s="14"/>
      <c r="K9" s="14"/>
      <c r="L9" s="14"/>
      <c r="M9" s="14"/>
      <c r="N9" s="14"/>
      <c r="O9" s="14">
        <f>SUM(tblIncome[[#This Row],[JAN]:[DEC]])</f>
        <v>0</v>
      </c>
      <c r="P9" s="15"/>
      <c r="Q9" s="3"/>
    </row>
    <row r="10" spans="1:17" s="5" customFormat="1" ht="22.15" customHeight="1" x14ac:dyDescent="0.2">
      <c r="A10" s="12"/>
      <c r="B10" s="34" t="s">
        <v>32</v>
      </c>
      <c r="C10" s="14"/>
      <c r="D10" s="14"/>
      <c r="E10" s="14"/>
      <c r="F10" s="14"/>
      <c r="G10" s="14"/>
      <c r="H10" s="14"/>
      <c r="I10" s="14"/>
      <c r="J10" s="14"/>
      <c r="K10" s="14"/>
      <c r="L10" s="14"/>
      <c r="M10" s="14"/>
      <c r="N10" s="14"/>
      <c r="O10" s="14">
        <f>SUM(tblIncome[[#This Row],[JAN]:[DEC]])</f>
        <v>0</v>
      </c>
      <c r="P10" s="15"/>
      <c r="Q10" s="3"/>
    </row>
    <row r="11" spans="1:17" s="5" customFormat="1" ht="22.15" customHeight="1" x14ac:dyDescent="0.2">
      <c r="A11" s="12"/>
      <c r="B11" s="35" t="s">
        <v>28</v>
      </c>
      <c r="C11" s="14"/>
      <c r="D11" s="14"/>
      <c r="E11" s="14"/>
      <c r="F11" s="14"/>
      <c r="G11" s="14"/>
      <c r="H11" s="14"/>
      <c r="I11" s="14"/>
      <c r="J11" s="14"/>
      <c r="K11" s="14"/>
      <c r="L11" s="14"/>
      <c r="M11" s="14"/>
      <c r="N11" s="14"/>
      <c r="O11" s="14">
        <f>SUM(tblIncome[[#This Row],[JAN]:[DEC]])</f>
        <v>0</v>
      </c>
      <c r="P11" s="15"/>
      <c r="Q11" s="3"/>
    </row>
    <row r="12" spans="1:17" s="5" customFormat="1" ht="22.15" customHeight="1" x14ac:dyDescent="0.2">
      <c r="A12" s="12"/>
      <c r="B12" s="34" t="s">
        <v>24</v>
      </c>
      <c r="C12" s="14"/>
      <c r="D12" s="14"/>
      <c r="E12" s="14"/>
      <c r="F12" s="14"/>
      <c r="G12" s="14"/>
      <c r="H12" s="14"/>
      <c r="I12" s="14"/>
      <c r="J12" s="14"/>
      <c r="K12" s="14"/>
      <c r="L12" s="14"/>
      <c r="M12" s="14"/>
      <c r="N12" s="14"/>
      <c r="O12" s="14">
        <f>SUM(tblIncome[[#This Row],[JAN]:[DEC]])</f>
        <v>0</v>
      </c>
      <c r="P12" s="15"/>
      <c r="Q12" s="3"/>
    </row>
    <row r="13" spans="1:17" s="5" customFormat="1" ht="22.15" customHeight="1" x14ac:dyDescent="0.2">
      <c r="A13" s="12"/>
      <c r="B13" s="13" t="s">
        <v>6</v>
      </c>
      <c r="C13" s="14">
        <f>SUM(C8:C12)</f>
        <v>0</v>
      </c>
      <c r="D13" s="14">
        <f t="shared" ref="D13:O13" si="0">SUM(D8:D12)</f>
        <v>0</v>
      </c>
      <c r="E13" s="14">
        <f t="shared" si="0"/>
        <v>0</v>
      </c>
      <c r="F13" s="14">
        <f t="shared" si="0"/>
        <v>0</v>
      </c>
      <c r="G13" s="14">
        <f t="shared" si="0"/>
        <v>0</v>
      </c>
      <c r="H13" s="14">
        <f t="shared" si="0"/>
        <v>0</v>
      </c>
      <c r="I13" s="14">
        <f t="shared" si="0"/>
        <v>0</v>
      </c>
      <c r="J13" s="14">
        <f t="shared" si="0"/>
        <v>0</v>
      </c>
      <c r="K13" s="14">
        <f t="shared" si="0"/>
        <v>0</v>
      </c>
      <c r="L13" s="14">
        <f t="shared" si="0"/>
        <v>0</v>
      </c>
      <c r="M13" s="14">
        <f t="shared" si="0"/>
        <v>0</v>
      </c>
      <c r="N13" s="14">
        <f t="shared" si="0"/>
        <v>0</v>
      </c>
      <c r="O13" s="14">
        <f t="shared" si="0"/>
        <v>0</v>
      </c>
      <c r="P13" s="16"/>
      <c r="Q13" s="3"/>
    </row>
    <row r="14" spans="1:17" ht="21.95" customHeight="1" x14ac:dyDescent="0.2">
      <c r="B14" s="1"/>
      <c r="C14" s="2"/>
      <c r="D14" s="2"/>
      <c r="E14" s="2"/>
      <c r="F14" s="2"/>
      <c r="G14" s="2"/>
      <c r="H14" s="2"/>
      <c r="I14" s="2"/>
      <c r="J14" s="2"/>
      <c r="K14" s="2"/>
      <c r="L14" s="2"/>
      <c r="M14" s="2"/>
      <c r="N14" s="2"/>
      <c r="O14" s="2"/>
    </row>
    <row r="15" spans="1:17" s="31" customFormat="1" ht="30" customHeight="1" x14ac:dyDescent="0.55000000000000004">
      <c r="A15" s="26"/>
      <c r="B15" s="27" t="s">
        <v>7</v>
      </c>
      <c r="C15" s="28"/>
      <c r="D15" s="28"/>
      <c r="E15" s="28"/>
      <c r="F15" s="28"/>
      <c r="G15" s="28"/>
      <c r="H15" s="28"/>
      <c r="I15" s="28"/>
      <c r="J15" s="28"/>
      <c r="K15" s="28"/>
      <c r="L15" s="28"/>
      <c r="M15" s="28"/>
      <c r="N15" s="28"/>
      <c r="O15" s="28"/>
      <c r="P15" s="29"/>
      <c r="Q15" s="30"/>
    </row>
    <row r="16" spans="1:17" s="5" customFormat="1" ht="30" customHeight="1" x14ac:dyDescent="0.2">
      <c r="A16" s="12"/>
      <c r="B16" s="20" t="s">
        <v>50</v>
      </c>
      <c r="C16" s="32" t="s">
        <v>9</v>
      </c>
      <c r="D16" s="32" t="s">
        <v>10</v>
      </c>
      <c r="E16" s="32" t="s">
        <v>12</v>
      </c>
      <c r="F16" s="32" t="s">
        <v>13</v>
      </c>
      <c r="G16" s="32" t="s">
        <v>11</v>
      </c>
      <c r="H16" s="32" t="s">
        <v>14</v>
      </c>
      <c r="I16" s="32" t="s">
        <v>15</v>
      </c>
      <c r="J16" s="32" t="s">
        <v>16</v>
      </c>
      <c r="K16" s="32" t="s">
        <v>17</v>
      </c>
      <c r="L16" s="32" t="s">
        <v>18</v>
      </c>
      <c r="M16" s="32" t="s">
        <v>19</v>
      </c>
      <c r="N16" s="32" t="s">
        <v>20</v>
      </c>
      <c r="O16" s="32" t="s">
        <v>21</v>
      </c>
      <c r="P16" s="33" t="s">
        <v>22</v>
      </c>
      <c r="Q16" s="3"/>
    </row>
    <row r="17" spans="1:17" s="5" customFormat="1" ht="22.15" customHeight="1" x14ac:dyDescent="0.2">
      <c r="A17" s="12"/>
      <c r="B17" s="13" t="s">
        <v>41</v>
      </c>
      <c r="C17" s="14"/>
      <c r="D17" s="14"/>
      <c r="E17" s="14"/>
      <c r="F17" s="14"/>
      <c r="G17" s="14"/>
      <c r="H17" s="14"/>
      <c r="I17" s="14"/>
      <c r="J17" s="14"/>
      <c r="K17" s="14"/>
      <c r="L17" s="14"/>
      <c r="M17" s="14"/>
      <c r="N17" s="14"/>
      <c r="O17" s="14">
        <f>SUM(tblHome[[#This Row],[JAN]:[DEC]])</f>
        <v>0</v>
      </c>
      <c r="P17" s="15"/>
      <c r="Q17" s="3"/>
    </row>
    <row r="18" spans="1:17" s="5" customFormat="1" ht="22.15" customHeight="1" x14ac:dyDescent="0.2">
      <c r="A18" s="12"/>
      <c r="B18" s="13" t="s">
        <v>42</v>
      </c>
      <c r="C18" s="14"/>
      <c r="D18" s="14"/>
      <c r="E18" s="14"/>
      <c r="F18" s="14"/>
      <c r="G18" s="14"/>
      <c r="H18" s="14"/>
      <c r="I18" s="14"/>
      <c r="J18" s="14"/>
      <c r="K18" s="14"/>
      <c r="L18" s="14"/>
      <c r="M18" s="14"/>
      <c r="N18" s="14"/>
      <c r="O18" s="14">
        <f>SUM(tblHome[[#This Row],[JAN]:[DEC]])</f>
        <v>0</v>
      </c>
      <c r="P18" s="15"/>
      <c r="Q18" s="3"/>
    </row>
    <row r="19" spans="1:17" s="5" customFormat="1" ht="22.15" customHeight="1" x14ac:dyDescent="0.2">
      <c r="A19" s="3"/>
      <c r="B19" s="13" t="s">
        <v>30</v>
      </c>
      <c r="C19" s="14"/>
      <c r="D19" s="14"/>
      <c r="E19" s="14"/>
      <c r="F19" s="14"/>
      <c r="G19" s="14"/>
      <c r="H19" s="14"/>
      <c r="I19" s="14"/>
      <c r="J19" s="14"/>
      <c r="K19" s="14"/>
      <c r="L19" s="14"/>
      <c r="M19" s="14"/>
      <c r="N19" s="14"/>
      <c r="O19" s="14">
        <v>0</v>
      </c>
      <c r="P19" s="15"/>
      <c r="Q19" s="3"/>
    </row>
    <row r="20" spans="1:17" ht="22.15" customHeight="1" x14ac:dyDescent="0.2">
      <c r="B20" s="13" t="s">
        <v>6</v>
      </c>
      <c r="C20" s="14">
        <f>SUM(C17:C19)</f>
        <v>0</v>
      </c>
      <c r="D20" s="14">
        <f t="shared" ref="D20:O20" si="1">SUM(D17:D19)</f>
        <v>0</v>
      </c>
      <c r="E20" s="14">
        <f t="shared" si="1"/>
        <v>0</v>
      </c>
      <c r="F20" s="14">
        <f t="shared" si="1"/>
        <v>0</v>
      </c>
      <c r="G20" s="14">
        <f t="shared" si="1"/>
        <v>0</v>
      </c>
      <c r="H20" s="14">
        <f t="shared" si="1"/>
        <v>0</v>
      </c>
      <c r="I20" s="14">
        <f t="shared" si="1"/>
        <v>0</v>
      </c>
      <c r="J20" s="14">
        <f t="shared" si="1"/>
        <v>0</v>
      </c>
      <c r="K20" s="14">
        <f t="shared" si="1"/>
        <v>0</v>
      </c>
      <c r="L20" s="14">
        <f t="shared" si="1"/>
        <v>0</v>
      </c>
      <c r="M20" s="14">
        <f t="shared" si="1"/>
        <v>0</v>
      </c>
      <c r="N20" s="14">
        <f t="shared" si="1"/>
        <v>0</v>
      </c>
      <c r="O20" s="14">
        <f t="shared" si="1"/>
        <v>0</v>
      </c>
      <c r="P20" s="16"/>
    </row>
    <row r="21" spans="1:17" s="23" customFormat="1" ht="21.95" customHeight="1" x14ac:dyDescent="0.45">
      <c r="A21" s="19"/>
      <c r="B21" s="1"/>
      <c r="C21" s="2"/>
      <c r="D21" s="2"/>
      <c r="E21" s="2"/>
      <c r="F21" s="2"/>
      <c r="G21" s="2"/>
      <c r="H21" s="2"/>
      <c r="I21" s="2"/>
      <c r="J21" s="2"/>
      <c r="K21" s="2"/>
      <c r="L21" s="2"/>
      <c r="M21" s="2"/>
      <c r="N21" s="2"/>
      <c r="O21" s="2"/>
      <c r="P21" s="10"/>
      <c r="Q21" s="21"/>
    </row>
    <row r="22" spans="1:17" s="5" customFormat="1" ht="30" customHeight="1" x14ac:dyDescent="0.2">
      <c r="A22" s="12"/>
      <c r="B22" s="20" t="s">
        <v>44</v>
      </c>
      <c r="C22" s="32" t="s">
        <v>9</v>
      </c>
      <c r="D22" s="32" t="s">
        <v>10</v>
      </c>
      <c r="E22" s="32" t="s">
        <v>12</v>
      </c>
      <c r="F22" s="32" t="s">
        <v>13</v>
      </c>
      <c r="G22" s="32" t="s">
        <v>11</v>
      </c>
      <c r="H22" s="32" t="s">
        <v>14</v>
      </c>
      <c r="I22" s="32" t="s">
        <v>15</v>
      </c>
      <c r="J22" s="32" t="s">
        <v>16</v>
      </c>
      <c r="K22" s="32" t="s">
        <v>17</v>
      </c>
      <c r="L22" s="32" t="s">
        <v>18</v>
      </c>
      <c r="M22" s="32" t="s">
        <v>19</v>
      </c>
      <c r="N22" s="32" t="s">
        <v>20</v>
      </c>
      <c r="O22" s="32" t="s">
        <v>21</v>
      </c>
      <c r="P22" s="33" t="s">
        <v>22</v>
      </c>
      <c r="Q22" s="3"/>
    </row>
    <row r="23" spans="1:17" s="5" customFormat="1" ht="22.15" customHeight="1" x14ac:dyDescent="0.2">
      <c r="A23" s="12"/>
      <c r="B23" s="13" t="s">
        <v>0</v>
      </c>
      <c r="C23" s="14"/>
      <c r="D23" s="14"/>
      <c r="E23" s="14"/>
      <c r="F23" s="14"/>
      <c r="G23" s="14"/>
      <c r="H23" s="14"/>
      <c r="I23" s="14"/>
      <c r="J23" s="14"/>
      <c r="K23" s="14"/>
      <c r="L23" s="14"/>
      <c r="M23" s="14"/>
      <c r="N23" s="14"/>
      <c r="O23" s="14">
        <f>SUM(C23:N23)</f>
        <v>0</v>
      </c>
      <c r="P23" s="15"/>
      <c r="Q23" s="3"/>
    </row>
    <row r="24" spans="1:17" s="5" customFormat="1" ht="22.15" customHeight="1" x14ac:dyDescent="0.2">
      <c r="A24" s="12"/>
      <c r="B24" s="13" t="s">
        <v>27</v>
      </c>
      <c r="C24" s="14"/>
      <c r="D24" s="14"/>
      <c r="E24" s="14"/>
      <c r="F24" s="14"/>
      <c r="G24" s="14"/>
      <c r="H24" s="14"/>
      <c r="I24" s="14"/>
      <c r="J24" s="14"/>
      <c r="K24" s="14"/>
      <c r="L24" s="14"/>
      <c r="M24" s="14"/>
      <c r="N24" s="14"/>
      <c r="O24" s="14">
        <f t="shared" ref="O24:O31" si="2">SUM(C24:N24)</f>
        <v>0</v>
      </c>
      <c r="P24" s="15"/>
      <c r="Q24" s="3"/>
    </row>
    <row r="25" spans="1:17" s="5" customFormat="1" ht="22.15" customHeight="1" x14ac:dyDescent="0.2">
      <c r="A25" s="12"/>
      <c r="B25" s="13" t="s">
        <v>51</v>
      </c>
      <c r="C25" s="14"/>
      <c r="D25" s="14"/>
      <c r="E25" s="14"/>
      <c r="F25" s="14"/>
      <c r="G25" s="14"/>
      <c r="H25" s="14"/>
      <c r="I25" s="14"/>
      <c r="J25" s="14"/>
      <c r="K25" s="14"/>
      <c r="L25" s="14"/>
      <c r="M25" s="14"/>
      <c r="N25" s="14"/>
      <c r="O25" s="14">
        <f t="shared" si="2"/>
        <v>0</v>
      </c>
      <c r="P25" s="15"/>
      <c r="Q25" s="3"/>
    </row>
    <row r="26" spans="1:17" s="5" customFormat="1" ht="22.15" customHeight="1" x14ac:dyDescent="0.2">
      <c r="A26" s="12"/>
      <c r="B26" s="13" t="s">
        <v>1</v>
      </c>
      <c r="C26" s="14"/>
      <c r="D26" s="14"/>
      <c r="E26" s="14"/>
      <c r="F26" s="14"/>
      <c r="G26" s="14"/>
      <c r="H26" s="14"/>
      <c r="I26" s="14"/>
      <c r="J26" s="14"/>
      <c r="K26" s="14"/>
      <c r="L26" s="14"/>
      <c r="M26" s="14"/>
      <c r="N26" s="14"/>
      <c r="O26" s="14">
        <f t="shared" si="2"/>
        <v>0</v>
      </c>
      <c r="P26" s="15"/>
      <c r="Q26" s="3"/>
    </row>
    <row r="27" spans="1:17" s="5" customFormat="1" ht="22.15" customHeight="1" x14ac:dyDescent="0.2">
      <c r="A27" s="12"/>
      <c r="B27" s="13" t="s">
        <v>29</v>
      </c>
      <c r="C27" s="14"/>
      <c r="D27" s="14"/>
      <c r="E27" s="14"/>
      <c r="F27" s="14"/>
      <c r="G27" s="14"/>
      <c r="H27" s="14"/>
      <c r="I27" s="14"/>
      <c r="J27" s="14"/>
      <c r="K27" s="14"/>
      <c r="L27" s="14"/>
      <c r="M27" s="14"/>
      <c r="N27" s="14"/>
      <c r="O27" s="14">
        <f t="shared" si="2"/>
        <v>0</v>
      </c>
      <c r="P27" s="15"/>
      <c r="Q27" s="3"/>
    </row>
    <row r="28" spans="1:17" s="5" customFormat="1" ht="22.15" customHeight="1" x14ac:dyDescent="0.2">
      <c r="A28" s="12"/>
      <c r="B28" s="13" t="s">
        <v>34</v>
      </c>
      <c r="C28" s="14"/>
      <c r="D28" s="14"/>
      <c r="E28" s="14"/>
      <c r="F28" s="14"/>
      <c r="G28" s="14"/>
      <c r="H28" s="14"/>
      <c r="I28" s="14"/>
      <c r="J28" s="14"/>
      <c r="K28" s="14"/>
      <c r="L28" s="14"/>
      <c r="M28" s="14"/>
      <c r="N28" s="14"/>
      <c r="O28" s="14">
        <f t="shared" si="2"/>
        <v>0</v>
      </c>
      <c r="P28" s="15"/>
      <c r="Q28" s="3"/>
    </row>
    <row r="29" spans="1:17" s="5" customFormat="1" ht="22.15" customHeight="1" x14ac:dyDescent="0.2">
      <c r="A29" s="12"/>
      <c r="B29" s="13" t="s">
        <v>2</v>
      </c>
      <c r="C29" s="14"/>
      <c r="D29" s="14"/>
      <c r="E29" s="14"/>
      <c r="F29" s="14"/>
      <c r="G29" s="14"/>
      <c r="H29" s="14"/>
      <c r="I29" s="14"/>
      <c r="J29" s="14"/>
      <c r="K29" s="14"/>
      <c r="L29" s="14"/>
      <c r="M29" s="14"/>
      <c r="N29" s="14"/>
      <c r="O29" s="14">
        <f>SUM(C29:N29)</f>
        <v>0</v>
      </c>
      <c r="P29" s="15"/>
      <c r="Q29" s="3"/>
    </row>
    <row r="30" spans="1:17" s="5" customFormat="1" ht="22.15" customHeight="1" x14ac:dyDescent="0.2">
      <c r="A30" s="12"/>
      <c r="B30" s="13" t="s">
        <v>52</v>
      </c>
      <c r="C30" s="14"/>
      <c r="D30" s="14"/>
      <c r="E30" s="14"/>
      <c r="F30" s="14"/>
      <c r="G30" s="14"/>
      <c r="H30" s="14"/>
      <c r="I30" s="14"/>
      <c r="J30" s="14"/>
      <c r="K30" s="14"/>
      <c r="L30" s="14"/>
      <c r="M30" s="14"/>
      <c r="N30" s="14"/>
      <c r="O30" s="14">
        <f t="shared" si="2"/>
        <v>0</v>
      </c>
      <c r="P30" s="15"/>
      <c r="Q30" s="3"/>
    </row>
    <row r="31" spans="1:17" ht="22.15" customHeight="1" x14ac:dyDescent="0.2">
      <c r="B31" s="13" t="s">
        <v>38</v>
      </c>
      <c r="C31" s="14"/>
      <c r="D31" s="14"/>
      <c r="E31" s="14"/>
      <c r="F31" s="14"/>
      <c r="G31" s="14"/>
      <c r="H31" s="14"/>
      <c r="I31" s="14"/>
      <c r="J31" s="14"/>
      <c r="K31" s="14"/>
      <c r="L31" s="14"/>
      <c r="M31" s="14"/>
      <c r="N31" s="14"/>
      <c r="O31" s="14">
        <f t="shared" si="2"/>
        <v>0</v>
      </c>
      <c r="P31" s="15"/>
    </row>
    <row r="32" spans="1:17" ht="22.15" customHeight="1" x14ac:dyDescent="0.2">
      <c r="B32" s="13" t="s">
        <v>30</v>
      </c>
      <c r="C32" s="14"/>
      <c r="D32" s="14"/>
      <c r="E32" s="14"/>
      <c r="F32" s="14"/>
      <c r="G32" s="14"/>
      <c r="H32" s="14"/>
      <c r="I32" s="14"/>
      <c r="J32" s="14"/>
      <c r="K32" s="14"/>
      <c r="L32" s="14"/>
      <c r="M32" s="14"/>
      <c r="N32" s="14"/>
      <c r="O32" s="14">
        <f t="shared" ref="O32" si="3">SUM(C32:N32)</f>
        <v>0</v>
      </c>
      <c r="P32" s="15"/>
    </row>
    <row r="33" spans="1:17" s="5" customFormat="1" ht="21.95" customHeight="1" x14ac:dyDescent="0.2">
      <c r="A33" s="12"/>
      <c r="B33" s="13" t="s">
        <v>6</v>
      </c>
      <c r="C33" s="14">
        <f t="shared" ref="C33:O33" si="4">SUM(C23:C32)</f>
        <v>0</v>
      </c>
      <c r="D33" s="14">
        <f t="shared" si="4"/>
        <v>0</v>
      </c>
      <c r="E33" s="14">
        <f t="shared" si="4"/>
        <v>0</v>
      </c>
      <c r="F33" s="14">
        <f t="shared" si="4"/>
        <v>0</v>
      </c>
      <c r="G33" s="14">
        <f t="shared" si="4"/>
        <v>0</v>
      </c>
      <c r="H33" s="14">
        <f t="shared" si="4"/>
        <v>0</v>
      </c>
      <c r="I33" s="14">
        <f t="shared" si="4"/>
        <v>0</v>
      </c>
      <c r="J33" s="14">
        <f t="shared" si="4"/>
        <v>0</v>
      </c>
      <c r="K33" s="14">
        <f t="shared" si="4"/>
        <v>0</v>
      </c>
      <c r="L33" s="14">
        <f t="shared" si="4"/>
        <v>0</v>
      </c>
      <c r="M33" s="14">
        <f t="shared" si="4"/>
        <v>0</v>
      </c>
      <c r="N33" s="14">
        <f t="shared" si="4"/>
        <v>0</v>
      </c>
      <c r="O33" s="14">
        <f t="shared" si="4"/>
        <v>0</v>
      </c>
      <c r="P33" s="16"/>
      <c r="Q33" s="3"/>
    </row>
    <row r="34" spans="1:17" s="5" customFormat="1" ht="30" customHeight="1" x14ac:dyDescent="0.2">
      <c r="A34" s="12"/>
      <c r="B34" s="3"/>
      <c r="C34" s="4"/>
      <c r="D34" s="4"/>
      <c r="E34" s="4"/>
      <c r="F34" s="4"/>
      <c r="G34" s="4"/>
      <c r="H34" s="4"/>
      <c r="I34" s="4"/>
      <c r="J34" s="4"/>
      <c r="K34" s="4"/>
      <c r="L34" s="4"/>
      <c r="M34" s="4"/>
      <c r="N34" s="4"/>
      <c r="O34" s="4"/>
      <c r="P34" s="3"/>
      <c r="Q34" s="3"/>
    </row>
    <row r="35" spans="1:17" s="5" customFormat="1" ht="22.15" customHeight="1" x14ac:dyDescent="0.2">
      <c r="A35" s="12"/>
      <c r="B35" s="20" t="s">
        <v>35</v>
      </c>
      <c r="C35" s="32" t="s">
        <v>9</v>
      </c>
      <c r="D35" s="32" t="s">
        <v>10</v>
      </c>
      <c r="E35" s="32" t="s">
        <v>12</v>
      </c>
      <c r="F35" s="32" t="s">
        <v>13</v>
      </c>
      <c r="G35" s="32" t="s">
        <v>11</v>
      </c>
      <c r="H35" s="32" t="s">
        <v>14</v>
      </c>
      <c r="I35" s="32" t="s">
        <v>15</v>
      </c>
      <c r="J35" s="32" t="s">
        <v>16</v>
      </c>
      <c r="K35" s="32" t="s">
        <v>17</v>
      </c>
      <c r="L35" s="32" t="s">
        <v>18</v>
      </c>
      <c r="M35" s="32" t="s">
        <v>19</v>
      </c>
      <c r="N35" s="32" t="s">
        <v>20</v>
      </c>
      <c r="O35" s="32" t="s">
        <v>21</v>
      </c>
      <c r="P35" s="33" t="s">
        <v>22</v>
      </c>
      <c r="Q35" s="3"/>
    </row>
    <row r="36" spans="1:17" s="5" customFormat="1" ht="22.15" customHeight="1" x14ac:dyDescent="0.2">
      <c r="A36" s="12"/>
      <c r="B36" s="13" t="s">
        <v>36</v>
      </c>
      <c r="C36" s="14"/>
      <c r="D36" s="14"/>
      <c r="E36" s="14"/>
      <c r="F36" s="14"/>
      <c r="G36" s="14"/>
      <c r="H36" s="14"/>
      <c r="I36" s="14"/>
      <c r="J36" s="14"/>
      <c r="K36" s="14"/>
      <c r="L36" s="14"/>
      <c r="M36" s="14"/>
      <c r="N36" s="14"/>
      <c r="O36" s="14">
        <f>SUM(tblTransportation[[#This Row],[JAN]:[DEC]])</f>
        <v>0</v>
      </c>
      <c r="P36" s="15"/>
      <c r="Q36" s="3"/>
    </row>
    <row r="37" spans="1:17" ht="22.15" customHeight="1" x14ac:dyDescent="0.2">
      <c r="B37" s="13" t="s">
        <v>37</v>
      </c>
      <c r="C37" s="14"/>
      <c r="D37" s="14"/>
      <c r="E37" s="14"/>
      <c r="F37" s="14"/>
      <c r="G37" s="14"/>
      <c r="H37" s="14"/>
      <c r="I37" s="14"/>
      <c r="J37" s="14"/>
      <c r="K37" s="14"/>
      <c r="L37" s="14"/>
      <c r="M37" s="14"/>
      <c r="N37" s="14"/>
      <c r="O37" s="14">
        <f>SUM(tblTransportation[[#This Row],[JAN]:[DEC]])</f>
        <v>0</v>
      </c>
      <c r="P37" s="15"/>
    </row>
    <row r="38" spans="1:17" s="23" customFormat="1" ht="22.15" customHeight="1" x14ac:dyDescent="0.45">
      <c r="A38" s="19"/>
      <c r="B38" s="13" t="s">
        <v>30</v>
      </c>
      <c r="C38" s="14"/>
      <c r="D38" s="14"/>
      <c r="E38" s="14"/>
      <c r="F38" s="14"/>
      <c r="G38" s="14"/>
      <c r="H38" s="14"/>
      <c r="I38" s="14"/>
      <c r="J38" s="14"/>
      <c r="K38" s="14"/>
      <c r="L38" s="14"/>
      <c r="M38" s="14"/>
      <c r="N38" s="14"/>
      <c r="O38" s="14">
        <f>SUM(tblTransportation[[#This Row],[JAN]:[DEC]])</f>
        <v>0</v>
      </c>
      <c r="P38" s="15"/>
      <c r="Q38" s="21"/>
    </row>
    <row r="39" spans="1:17" s="5" customFormat="1" ht="30" customHeight="1" x14ac:dyDescent="0.2">
      <c r="A39" s="12"/>
      <c r="B39" s="13" t="s">
        <v>6</v>
      </c>
      <c r="C39" s="14">
        <f>SUM(tblTransportation[JAN])</f>
        <v>0</v>
      </c>
      <c r="D39" s="14">
        <f>SUM(tblTransportation[FEB])</f>
        <v>0</v>
      </c>
      <c r="E39" s="14">
        <f>SUM(tblTransportation[MAR])</f>
        <v>0</v>
      </c>
      <c r="F39" s="14">
        <f>SUM(tblTransportation[APR])</f>
        <v>0</v>
      </c>
      <c r="G39" s="14">
        <f>SUM(tblTransportation[MAY])</f>
        <v>0</v>
      </c>
      <c r="H39" s="14">
        <f>SUM(tblTransportation[JUN])</f>
        <v>0</v>
      </c>
      <c r="I39" s="14">
        <f>SUM(tblTransportation[JUL])</f>
        <v>0</v>
      </c>
      <c r="J39" s="14">
        <f>SUM(tblTransportation[AUG])</f>
        <v>0</v>
      </c>
      <c r="K39" s="14">
        <f>SUM(tblTransportation[SEP])</f>
        <v>0</v>
      </c>
      <c r="L39" s="14">
        <f>SUM(tblTransportation[OCT])</f>
        <v>0</v>
      </c>
      <c r="M39" s="14">
        <f>SUM(tblTransportation[NOV])</f>
        <v>0</v>
      </c>
      <c r="N39" s="14">
        <f>SUM(tblTransportation[DEC])</f>
        <v>0</v>
      </c>
      <c r="O39" s="14">
        <f>SUM(tblTransportation[YEAR])</f>
        <v>0</v>
      </c>
      <c r="P39" s="16"/>
      <c r="Q39" s="3"/>
    </row>
    <row r="40" spans="1:17" s="5" customFormat="1" ht="22.15" customHeight="1" x14ac:dyDescent="0.2">
      <c r="A40" s="12"/>
      <c r="B40" s="3"/>
      <c r="C40" s="4"/>
      <c r="D40" s="4"/>
      <c r="E40" s="4"/>
      <c r="F40" s="4"/>
      <c r="G40" s="4"/>
      <c r="H40" s="4"/>
      <c r="I40" s="4"/>
      <c r="J40" s="4"/>
      <c r="K40" s="4"/>
      <c r="L40" s="4"/>
      <c r="M40" s="4"/>
      <c r="N40" s="4"/>
      <c r="O40" s="4"/>
      <c r="P40" s="3"/>
      <c r="Q40" s="3"/>
    </row>
    <row r="41" spans="1:17" s="5" customFormat="1" ht="22.15" customHeight="1" x14ac:dyDescent="0.2">
      <c r="A41" s="12"/>
      <c r="B41" s="20" t="s">
        <v>45</v>
      </c>
      <c r="C41" s="32" t="s">
        <v>9</v>
      </c>
      <c r="D41" s="32" t="s">
        <v>10</v>
      </c>
      <c r="E41" s="32" t="s">
        <v>12</v>
      </c>
      <c r="F41" s="32" t="s">
        <v>13</v>
      </c>
      <c r="G41" s="32" t="s">
        <v>11</v>
      </c>
      <c r="H41" s="32" t="s">
        <v>14</v>
      </c>
      <c r="I41" s="32" t="s">
        <v>15</v>
      </c>
      <c r="J41" s="32" t="s">
        <v>16</v>
      </c>
      <c r="K41" s="32" t="s">
        <v>17</v>
      </c>
      <c r="L41" s="32" t="s">
        <v>18</v>
      </c>
      <c r="M41" s="32" t="s">
        <v>19</v>
      </c>
      <c r="N41" s="32" t="s">
        <v>20</v>
      </c>
      <c r="O41" s="32" t="s">
        <v>21</v>
      </c>
      <c r="P41" s="33" t="s">
        <v>22</v>
      </c>
      <c r="Q41" s="3"/>
    </row>
    <row r="42" spans="1:17" s="5" customFormat="1" ht="22.15" customHeight="1" x14ac:dyDescent="0.2">
      <c r="A42" s="12"/>
      <c r="B42" s="13" t="s">
        <v>39</v>
      </c>
      <c r="C42" s="14"/>
      <c r="D42" s="14"/>
      <c r="E42" s="14"/>
      <c r="F42" s="14"/>
      <c r="G42" s="14"/>
      <c r="H42" s="14"/>
      <c r="I42" s="14"/>
      <c r="J42" s="14"/>
      <c r="K42" s="14"/>
      <c r="L42" s="14"/>
      <c r="M42" s="14"/>
      <c r="N42" s="14"/>
      <c r="O42" s="14">
        <f>SUM(tblVacations[[#This Row],[JAN]:[DEC]])</f>
        <v>0</v>
      </c>
      <c r="P42" s="15"/>
      <c r="Q42" s="3"/>
    </row>
    <row r="43" spans="1:17" s="5" customFormat="1" ht="22.15" customHeight="1" x14ac:dyDescent="0.2">
      <c r="A43" s="12"/>
      <c r="B43" s="13" t="s">
        <v>3</v>
      </c>
      <c r="C43" s="14"/>
      <c r="D43" s="14"/>
      <c r="E43" s="14"/>
      <c r="F43" s="14"/>
      <c r="G43" s="14"/>
      <c r="H43" s="14"/>
      <c r="I43" s="14"/>
      <c r="J43" s="14"/>
      <c r="K43" s="14"/>
      <c r="L43" s="14"/>
      <c r="M43" s="14"/>
      <c r="N43" s="14"/>
      <c r="O43" s="14">
        <f>SUM(tblVacations[[#This Row],[JAN]:[DEC]])</f>
        <v>0</v>
      </c>
      <c r="P43" s="15"/>
      <c r="Q43" s="3"/>
    </row>
    <row r="44" spans="1:17" s="23" customFormat="1" ht="22.15" customHeight="1" x14ac:dyDescent="0.45">
      <c r="A44" s="19"/>
      <c r="B44" s="13" t="s">
        <v>4</v>
      </c>
      <c r="C44" s="14"/>
      <c r="D44" s="14"/>
      <c r="E44" s="14"/>
      <c r="F44" s="14"/>
      <c r="G44" s="14"/>
      <c r="H44" s="14"/>
      <c r="I44" s="14"/>
      <c r="J44" s="14"/>
      <c r="K44" s="14"/>
      <c r="L44" s="14"/>
      <c r="M44" s="14"/>
      <c r="N44" s="14"/>
      <c r="O44" s="14">
        <f>SUM(tblVacations[[#This Row],[JAN]:[DEC]])</f>
        <v>0</v>
      </c>
      <c r="P44" s="15"/>
      <c r="Q44" s="21"/>
    </row>
    <row r="45" spans="1:17" s="5" customFormat="1" ht="21.95" customHeight="1" x14ac:dyDescent="0.2">
      <c r="A45" s="12"/>
      <c r="B45" s="13" t="s">
        <v>40</v>
      </c>
      <c r="C45" s="14"/>
      <c r="D45" s="14"/>
      <c r="E45" s="14"/>
      <c r="F45" s="14"/>
      <c r="G45" s="14"/>
      <c r="H45" s="14"/>
      <c r="I45" s="14"/>
      <c r="J45" s="14"/>
      <c r="K45" s="14"/>
      <c r="L45" s="14"/>
      <c r="M45" s="14"/>
      <c r="N45" s="14"/>
      <c r="O45" s="14">
        <f>SUM(tblVacations[[#This Row],[JAN]:[DEC]])</f>
        <v>0</v>
      </c>
      <c r="P45" s="15"/>
      <c r="Q45" s="3"/>
    </row>
    <row r="46" spans="1:17" s="5" customFormat="1" ht="30" customHeight="1" x14ac:dyDescent="0.2">
      <c r="A46" s="12"/>
      <c r="B46" s="13" t="s">
        <v>30</v>
      </c>
      <c r="C46" s="14"/>
      <c r="D46" s="14"/>
      <c r="E46" s="14"/>
      <c r="F46" s="14"/>
      <c r="G46" s="14"/>
      <c r="H46" s="14"/>
      <c r="I46" s="14"/>
      <c r="J46" s="14"/>
      <c r="K46" s="14"/>
      <c r="L46" s="14"/>
      <c r="M46" s="14"/>
      <c r="N46" s="14"/>
      <c r="O46" s="14">
        <f>SUM(tblVacations[[#This Row],[JAN]:[DEC]])</f>
        <v>0</v>
      </c>
      <c r="P46" s="15"/>
      <c r="Q46" s="3"/>
    </row>
    <row r="47" spans="1:17" ht="21.95" customHeight="1" x14ac:dyDescent="0.2">
      <c r="B47" s="13" t="s">
        <v>6</v>
      </c>
      <c r="C47" s="14">
        <f t="shared" ref="C47:O47" si="5">SUM(C42:C46)</f>
        <v>0</v>
      </c>
      <c r="D47" s="14">
        <f t="shared" si="5"/>
        <v>0</v>
      </c>
      <c r="E47" s="14">
        <f t="shared" si="5"/>
        <v>0</v>
      </c>
      <c r="F47" s="14">
        <f t="shared" si="5"/>
        <v>0</v>
      </c>
      <c r="G47" s="14">
        <f t="shared" si="5"/>
        <v>0</v>
      </c>
      <c r="H47" s="14">
        <f t="shared" si="5"/>
        <v>0</v>
      </c>
      <c r="I47" s="14">
        <f t="shared" si="5"/>
        <v>0</v>
      </c>
      <c r="J47" s="14">
        <f t="shared" si="5"/>
        <v>0</v>
      </c>
      <c r="K47" s="14">
        <f t="shared" si="5"/>
        <v>0</v>
      </c>
      <c r="L47" s="14">
        <f t="shared" si="5"/>
        <v>0</v>
      </c>
      <c r="M47" s="14">
        <f t="shared" si="5"/>
        <v>0</v>
      </c>
      <c r="N47" s="14">
        <f t="shared" si="5"/>
        <v>0</v>
      </c>
      <c r="O47" s="14">
        <f t="shared" si="5"/>
        <v>0</v>
      </c>
      <c r="P47" s="16"/>
    </row>
    <row r="48" spans="1:17" ht="21.95" customHeight="1" x14ac:dyDescent="0.2">
      <c r="B48" s="3"/>
      <c r="C48" s="4"/>
      <c r="D48" s="4"/>
      <c r="E48" s="4"/>
      <c r="F48" s="4"/>
      <c r="G48" s="4"/>
      <c r="H48" s="4"/>
      <c r="I48" s="4"/>
      <c r="J48" s="4"/>
      <c r="K48" s="4"/>
      <c r="L48" s="4"/>
      <c r="M48" s="4"/>
      <c r="N48" s="4"/>
      <c r="O48" s="4"/>
      <c r="P48" s="3"/>
    </row>
    <row r="49" spans="1:16" ht="21.95" customHeight="1" x14ac:dyDescent="0.2">
      <c r="A49" s="10"/>
      <c r="B49" s="38" t="s">
        <v>8</v>
      </c>
      <c r="C49" s="39" t="s">
        <v>9</v>
      </c>
      <c r="D49" s="39" t="s">
        <v>10</v>
      </c>
      <c r="E49" s="39" t="s">
        <v>12</v>
      </c>
      <c r="F49" s="39" t="s">
        <v>13</v>
      </c>
      <c r="G49" s="39" t="s">
        <v>11</v>
      </c>
      <c r="H49" s="39" t="s">
        <v>14</v>
      </c>
      <c r="I49" s="39" t="s">
        <v>15</v>
      </c>
      <c r="J49" s="39" t="s">
        <v>16</v>
      </c>
      <c r="K49" s="39" t="s">
        <v>17</v>
      </c>
      <c r="L49" s="39" t="s">
        <v>18</v>
      </c>
      <c r="M49" s="39" t="s">
        <v>19</v>
      </c>
      <c r="N49" s="39" t="s">
        <v>20</v>
      </c>
      <c r="O49" s="39" t="s">
        <v>21</v>
      </c>
      <c r="P49" s="25" t="s">
        <v>22</v>
      </c>
    </row>
    <row r="50" spans="1:16" ht="21.95" customHeight="1" x14ac:dyDescent="0.2">
      <c r="A50" s="10"/>
      <c r="B50" s="6" t="s">
        <v>5</v>
      </c>
      <c r="C50" s="7">
        <f t="shared" ref="C50:O51" si="6">SUM(C20,C33,C39,C47)</f>
        <v>0</v>
      </c>
      <c r="D50" s="7">
        <f t="shared" si="6"/>
        <v>0</v>
      </c>
      <c r="E50" s="7">
        <f t="shared" si="6"/>
        <v>0</v>
      </c>
      <c r="F50" s="7">
        <f t="shared" si="6"/>
        <v>0</v>
      </c>
      <c r="G50" s="7">
        <f t="shared" si="6"/>
        <v>0</v>
      </c>
      <c r="H50" s="7">
        <f t="shared" si="6"/>
        <v>0</v>
      </c>
      <c r="I50" s="7">
        <f t="shared" si="6"/>
        <v>0</v>
      </c>
      <c r="J50" s="7">
        <f t="shared" si="6"/>
        <v>0</v>
      </c>
      <c r="K50" s="7">
        <f t="shared" si="6"/>
        <v>0</v>
      </c>
      <c r="L50" s="7">
        <f t="shared" si="6"/>
        <v>0</v>
      </c>
      <c r="M50" s="7">
        <f t="shared" si="6"/>
        <v>0</v>
      </c>
      <c r="N50" s="7">
        <f t="shared" si="6"/>
        <v>0</v>
      </c>
      <c r="O50" s="7">
        <f t="shared" si="6"/>
        <v>0</v>
      </c>
      <c r="P50" s="8"/>
    </row>
    <row r="51" spans="1:16" ht="21.95" customHeight="1" x14ac:dyDescent="0.2">
      <c r="B51" s="6" t="s">
        <v>43</v>
      </c>
      <c r="C51" s="7">
        <f t="shared" si="6"/>
        <v>0</v>
      </c>
      <c r="D51" s="7">
        <f>SUM(tblIncome[[#Totals],[FEB]])</f>
        <v>0</v>
      </c>
      <c r="E51" s="7">
        <f>SUM(tblIncome[[#Totals],[MAR]])</f>
        <v>0</v>
      </c>
      <c r="F51" s="7">
        <f>SUM(tblIncome[[#Totals],[APR]])</f>
        <v>0</v>
      </c>
      <c r="G51" s="7">
        <f>SUM(tblIncome[[#Totals],[MAY]])</f>
        <v>0</v>
      </c>
      <c r="H51" s="7">
        <f>SUM(tblIncome[[#Totals],[JUN]])</f>
        <v>0</v>
      </c>
      <c r="I51" s="7">
        <f>SUM(tblIncome[[#Totals],[JUL]])</f>
        <v>0</v>
      </c>
      <c r="J51" s="7">
        <f>SUM(tblIncome[[#Totals],[AUG]])</f>
        <v>0</v>
      </c>
      <c r="K51" s="7">
        <f>SUM(tblIncome[[#Totals],[SEP]])</f>
        <v>0</v>
      </c>
      <c r="L51" s="7">
        <f>SUM(tblIncome[[#Totals],[OCT]])</f>
        <v>0</v>
      </c>
      <c r="M51" s="7">
        <f>SUM(tblIncome[[#Totals],[NOV]])</f>
        <v>0</v>
      </c>
      <c r="N51" s="7">
        <f>SUM(tblIncome[[#Totals],[DEC]])</f>
        <v>0</v>
      </c>
      <c r="O51" s="7">
        <f>SUM(tblIncome[[#Totals],[Total]])</f>
        <v>0</v>
      </c>
      <c r="P51" s="7">
        <f>SUM(tblIncome[[#Totals],[SPARKLINE]])</f>
        <v>0</v>
      </c>
    </row>
  </sheetData>
  <mergeCells count="1">
    <mergeCell ref="B2:P2"/>
  </mergeCells>
  <phoneticPr fontId="18" type="noConversion"/>
  <conditionalFormatting sqref="C51:P51">
    <cfRule type="cellIs" dxfId="182" priority="1" operator="lessThan">
      <formula>0</formula>
    </cfRule>
  </conditionalFormatting>
  <dataValidations count="1">
    <dataValidation allowBlank="1" showInputMessage="1" showErrorMessage="1" prompt="Manage your personal budget using this spreadsheet. Enter your income and expenses details in the tables below. Totals for each table are auto calculated. Summary for income vs total expenses starts at row 105._x000a_" sqref="A1" xr:uid="{F32C70B7-BEBC-4556-9D21-8DD3A3533DF2}"/>
  </dataValidations>
  <printOptions horizontalCentered="1"/>
  <pageMargins left="0.25" right="0.25" top="0.75" bottom="0.75" header="0.3" footer="0.3"/>
  <pageSetup fitToHeight="0" orientation="landscape" r:id="rId1"/>
  <headerFooter differentFirst="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xr2:uid="{00000000-0003-0000-0000-000002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BUDGET'!C23:N23</xm:f>
              <xm:sqref>P23</xm:sqref>
            </x14:sparkline>
            <x14:sparkline>
              <xm:f>'PERSONAL BUDGET'!C24:N24</xm:f>
              <xm:sqref>P24</xm:sqref>
            </x14:sparkline>
            <x14:sparkline>
              <xm:f>'PERSONAL BUDGET'!C25:N25</xm:f>
              <xm:sqref>P25</xm:sqref>
            </x14:sparkline>
            <x14:sparkline>
              <xm:f>'PERSONAL BUDGET'!C26:N26</xm:f>
              <xm:sqref>P26</xm:sqref>
            </x14:sparkline>
            <x14:sparkline>
              <xm:f>'PERSONAL BUDGET'!C27:N27</xm:f>
              <xm:sqref>P27</xm:sqref>
            </x14:sparkline>
            <x14:sparkline>
              <xm:f>'PERSONAL BUDGET'!C28:N28</xm:f>
              <xm:sqref>P28</xm:sqref>
            </x14:sparkline>
            <x14:sparkline>
              <xm:f>'PERSONAL BUDGET'!C29:N29</xm:f>
              <xm:sqref>P29</xm:sqref>
            </x14:sparkline>
            <x14:sparkline>
              <xm:f>'PERSONAL BUDGET'!C30:N30</xm:f>
              <xm:sqref>P30</xm:sqref>
            </x14:sparkline>
            <x14:sparkline>
              <xm:f>'PERSONAL BUDGET'!C31:N31</xm:f>
              <xm:sqref>P31</xm:sqref>
            </x14:sparkline>
            <x14:sparkline>
              <xm:f>'PERSONAL BUDGET'!C33:N33</xm:f>
              <xm:sqref>P33</xm:sqref>
            </x14:sparkline>
          </x14:sparklines>
        </x14:sparklineGroup>
        <x14:sparklineGroup displayEmptyCellsAs="gap" markers="1" high="1" low="1" xr2:uid="{00000000-0003-0000-0000-00000B000000}">
          <x14:colorSeries theme="0"/>
          <x14:colorNegative theme="6"/>
          <x14:colorAxis rgb="FF000000"/>
          <x14:colorMarkers theme="0"/>
          <x14:colorFirst theme="5" tint="0.39997558519241921"/>
          <x14:colorLast theme="5" tint="0.39997558519241921"/>
          <x14:colorHigh theme="5"/>
          <x14:colorLow theme="5"/>
          <x14:sparklines>
            <x14:sparkline>
              <xm:f>'PERSONAL BUDGET'!C50:N50</xm:f>
              <xm:sqref>P50</xm:sqref>
            </x14:sparkline>
          </x14:sparklines>
        </x14:sparklineGroup>
        <x14:sparklineGroup displayEmptyCellsAs="gap" high="1" low="1" xr2:uid="{00000000-0003-0000-0000-000006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BUDGET'!C42:N42</xm:f>
              <xm:sqref>P42</xm:sqref>
            </x14:sparkline>
            <x14:sparkline>
              <xm:f>'PERSONAL BUDGET'!C43:N43</xm:f>
              <xm:sqref>P43</xm:sqref>
            </x14:sparkline>
            <x14:sparkline>
              <xm:f>'PERSONAL BUDGET'!C44:N44</xm:f>
              <xm:sqref>P44</xm:sqref>
            </x14:sparkline>
            <x14:sparkline>
              <xm:f>'PERSONAL BUDGET'!C45:N45</xm:f>
              <xm:sqref>P45</xm:sqref>
            </x14:sparkline>
            <x14:sparkline>
              <xm:f>'PERSONAL BUDGET'!C46:N46</xm:f>
              <xm:sqref>P46</xm:sqref>
            </x14:sparkline>
            <x14:sparkline>
              <xm:f>'PERSONAL BUDGET'!C47:N47</xm:f>
              <xm:sqref>P47</xm:sqref>
            </x14:sparkline>
          </x14:sparklines>
        </x14:sparklineGroup>
        <x14:sparklineGroup displayEmptyCellsAs="gap" high="1" low="1" xr2:uid="{A12F300A-55BD-45A1-96B8-9E77083F3FAA}">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BUDGET'!C38:N38</xm:f>
              <xm:sqref>P38</xm:sqref>
            </x14:sparkline>
          </x14:sparklines>
        </x14:sparklineGroup>
        <x14:sparklineGroup displayEmptyCellsAs="gap" high="1" low="1" xr2:uid="{00000000-0003-0000-0000-00000C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BUDGET'!C8:N8</xm:f>
              <xm:sqref>P8</xm:sqref>
            </x14:sparkline>
            <x14:sparkline>
              <xm:f>'PERSONAL BUDGET'!C9:N9</xm:f>
              <xm:sqref>P9</xm:sqref>
            </x14:sparkline>
            <x14:sparkline>
              <xm:f>'PERSONAL BUDGET'!C10:N10</xm:f>
              <xm:sqref>P10</xm:sqref>
            </x14:sparkline>
            <x14:sparkline>
              <xm:f>'PERSONAL BUDGET'!C11:N11</xm:f>
              <xm:sqref>P11</xm:sqref>
            </x14:sparkline>
            <x14:sparkline>
              <xm:f>'PERSONAL BUDGET'!C12:N12</xm:f>
              <xm:sqref>P12</xm:sqref>
            </x14:sparkline>
            <x14:sparkline>
              <xm:f>'PERSONAL BUDGET'!C13:N13</xm:f>
              <xm:sqref>P13</xm:sqref>
            </x14:sparkline>
          </x14:sparklines>
        </x14:sparklineGroup>
        <x14:sparklineGroup displayEmptyCellsAs="gap" high="1" low="1" xr2:uid="{00000000-0003-0000-0000-000003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BUDGET'!C36:N36</xm:f>
              <xm:sqref>P36</xm:sqref>
            </x14:sparkline>
            <x14:sparkline>
              <xm:f>'PERSONAL BUDGET'!C37:N37</xm:f>
              <xm:sqref>P37</xm:sqref>
            </x14:sparkline>
            <x14:sparkline>
              <xm:f>'PERSONAL BUDGET'!C39:N39</xm:f>
              <xm:sqref>P39</xm:sqref>
            </x14:sparkline>
          </x14:sparklines>
        </x14:sparklineGroup>
        <x14:sparklineGroup displayEmptyCellsAs="gap" high="1" low="1" xr2:uid="{00000000-0003-0000-0000-000000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BUDGET'!C17:N17</xm:f>
              <xm:sqref>P17</xm:sqref>
            </x14:sparkline>
            <x14:sparkline>
              <xm:f>'PERSONAL BUDGET'!C18:N18</xm:f>
              <xm:sqref>P18</xm:sqref>
            </x14:sparkline>
            <x14:sparkline>
              <xm:f>'PERSONAL BUDGET'!C19:N19</xm:f>
              <xm:sqref>P19</xm:sqref>
            </x14:sparkline>
            <x14:sparkline>
              <xm:f>'PERSONAL BUDGET'!C20:N20</xm:f>
              <xm:sqref>P20</xm:sqref>
            </x14:sparkline>
          </x14:sparklines>
        </x14:sparklineGroup>
        <x14:sparklineGroup displayEmptyCellsAs="gap" high="1" low="1" xr2:uid="{39390DE0-8C28-4320-AC4E-86C8C86FE6FA}">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BUDGET'!C32:N32</xm:f>
              <xm:sqref>P32</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C4CF09-E16C-491E-896B-59FA5BAACD58}">
  <ds:schemaRefs>
    <ds:schemaRef ds:uri="http://schemas.microsoft.com/sharepoint/v3/contenttype/forms"/>
  </ds:schemaRefs>
</ds:datastoreItem>
</file>

<file path=customXml/itemProps2.xml><?xml version="1.0" encoding="utf-8"?>
<ds:datastoreItem xmlns:ds="http://schemas.openxmlformats.org/officeDocument/2006/customXml" ds:itemID="{AC9016F9-7015-43E2-8C51-8C9B031A2916}">
  <ds:schemaRefs>
    <ds:schemaRef ds:uri="http://purl.org/dc/terms/"/>
    <ds:schemaRef ds:uri="http://purl.org/dc/elements/1.1/"/>
    <ds:schemaRef ds:uri="http://schemas.microsoft.com/office/infopath/2007/PartnerControls"/>
    <ds:schemaRef ds:uri="16c05727-aa75-4e4a-9b5f-8a80a1165891"/>
    <ds:schemaRef ds:uri="http://schemas.microsoft.com/office/2006/metadata/properties"/>
    <ds:schemaRef ds:uri="http://schemas.microsoft.com/office/2006/documentManagement/types"/>
    <ds:schemaRef ds:uri="http://purl.org/dc/dcmitype/"/>
    <ds:schemaRef ds:uri="http://www.w3.org/XML/1998/namespace"/>
    <ds:schemaRef ds:uri="http://schemas.microsoft.com/sharepoint/v3"/>
    <ds:schemaRef ds:uri="http://schemas.openxmlformats.org/package/2006/metadata/core-properties"/>
    <ds:schemaRef ds:uri="230e9df3-be65-4c73-a93b-d1236ebd677e"/>
    <ds:schemaRef ds:uri="71af3243-3dd4-4a8d-8c0d-dd76da1f02a5"/>
  </ds:schemaRefs>
</ds:datastoreItem>
</file>

<file path=customXml/itemProps3.xml><?xml version="1.0" encoding="utf-8"?>
<ds:datastoreItem xmlns:ds="http://schemas.openxmlformats.org/officeDocument/2006/customXml" ds:itemID="{C5AF2BFB-A3F6-42EF-82A3-18ADC5F18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TM04035483</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PERSONAL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Melketsadik, Eyobe</dc:creator>
  <cp:lastModifiedBy>Melketsadik, Eyobe</cp:lastModifiedBy>
  <dcterms:created xsi:type="dcterms:W3CDTF">2023-08-15T09:07:42Z</dcterms:created>
  <dcterms:modified xsi:type="dcterms:W3CDTF">2024-03-18T22:47:18Z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